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Liite 14" sheetId="1" r:id="rId1"/>
  </sheets>
  <calcPr calcId="145621"/>
</workbook>
</file>

<file path=xl/calcChain.xml><?xml version="1.0" encoding="utf-8"?>
<calcChain xmlns="http://schemas.openxmlformats.org/spreadsheetml/2006/main">
  <c r="G51" i="1" l="1"/>
  <c r="G36" i="1"/>
  <c r="F30" i="1"/>
  <c r="F36" i="1" s="1"/>
</calcChain>
</file>

<file path=xl/sharedStrings.xml><?xml version="1.0" encoding="utf-8"?>
<sst xmlns="http://schemas.openxmlformats.org/spreadsheetml/2006/main" count="65" uniqueCount="51">
  <si>
    <t>14 Sijoitukset osakkuusyrityksissä</t>
  </si>
  <si>
    <t>Pääomaosuusmenetelmällä yhdistellyt osakkuusyhtiöt 31.12.2013</t>
  </si>
  <si>
    <t>Milj. e
Nimi</t>
  </si>
  <si>
    <t>Kirjanpito- arvo</t>
  </si>
  <si>
    <t>Käypä 
arvo*)</t>
  </si>
  <si>
    <t>Omistus- osuus %</t>
  </si>
  <si>
    <t>Varat/
 Velat</t>
  </si>
  <si>
    <t>Liike-
vaihto</t>
  </si>
  <si>
    <t>Voitto/
tappio</t>
  </si>
  <si>
    <t>Nordea Bank Abp</t>
  </si>
  <si>
    <t>630 434 / 601 225</t>
  </si>
  <si>
    <t>Topdanmark A/S</t>
  </si>
  <si>
    <t>Autovahinkokeskus Oy</t>
  </si>
  <si>
    <t>9 / 1</t>
  </si>
  <si>
    <t>Consulting AB Lennemark &amp; Andersson</t>
  </si>
  <si>
    <t>11 / 6</t>
  </si>
  <si>
    <t>Urzus Group AS</t>
  </si>
  <si>
    <t>11 / 10</t>
  </si>
  <si>
    <t>Svithun Assuranse AS (Norway)</t>
  </si>
  <si>
    <t>1 / 1</t>
  </si>
  <si>
    <t>Watercircles Skandinavia AS (Norway)</t>
  </si>
  <si>
    <t>7 / 10</t>
  </si>
  <si>
    <t>Pääomaosuusmenetelmällä yhdistellyt osakkuusyhtiöt 31.12.2012</t>
  </si>
  <si>
    <r>
      <t>Käypä 
arvo</t>
    </r>
    <r>
      <rPr>
        <b/>
        <vertAlign val="superscript"/>
        <sz val="10"/>
        <color indexed="63"/>
        <rFont val="Arial"/>
        <family val="2"/>
      </rPr>
      <t>*)</t>
    </r>
  </si>
  <si>
    <t>668 178 / 640 173</t>
  </si>
  <si>
    <t>16 /1</t>
  </si>
  <si>
    <t>4 / -6</t>
  </si>
  <si>
    <r>
      <t>Svithun Assuran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e AS (Norway)</t>
    </r>
  </si>
  <si>
    <t>2 / 0</t>
  </si>
  <si>
    <t>3 / -4</t>
  </si>
  <si>
    <t>*) Julkisen hintanoteerauksen mukainen arvo</t>
  </si>
  <si>
    <t>Muutokset sijoituksissa osakkuusyrityksiin</t>
  </si>
  <si>
    <t>Milj. e</t>
  </si>
  <si>
    <t>Osuudet 1.1.</t>
  </si>
  <si>
    <t>Osuus kauden tuloksesta</t>
  </si>
  <si>
    <t>Lisäykset</t>
  </si>
  <si>
    <t>Vähennykset</t>
  </si>
  <si>
    <t>Muutokset osakkuusyrityksen omassa pääomassa</t>
  </si>
  <si>
    <t>Muuntoerot</t>
  </si>
  <si>
    <t>Osuudet 31.12.</t>
  </si>
  <si>
    <t>Sammon omistus Nordeassa</t>
  </si>
  <si>
    <t>Nordea on kansainvälinen pankki, jolla on johtava asema suuryrityspalveluissa sekä vähittäispankki- ja private banking -toiminnassa. Nordealla on noin 1 400 konttoria, puhelinpalvelu kaikissa Pohjoismaissa sekä verkkopankki. Konsernilla on myös Pohjoismaiden ja Itämeren alueen laajin jakeluverkosto, johon kuuluu yli 260 konttoria Venäjällä, Puolassa, Liettuassa, Latviassa ja Virossa.</t>
  </si>
  <si>
    <t>Sammon osuus Nordean tuloksesta jakautui seuraavasti 31.12.2013:</t>
  </si>
  <si>
    <t>Osuus Nordean tilikauden tuloksesta</t>
  </si>
  <si>
    <t>Poisto asiakassuhteista</t>
  </si>
  <si>
    <t>Laskennallisen veron muutos</t>
  </si>
  <si>
    <t>Osuus osakkuusyhtiön voitosta</t>
  </si>
  <si>
    <t xml:space="preserve">Osakkuusyritysten kirjanpitoarvoon sisältyy liikearvoa 1 102 milj. euroa (1 100), josta Nordean osuus 978 milj. euroa (978). </t>
  </si>
  <si>
    <t>Nordea on yhdistelty Sammon konsernitilinpäätökseen osakkuusyrityksenä 31.12.2009 alkaen, jolloin omistusosuus oli 20,05 %.  Tilikaudella 2013 omistusosuus oli 21,25 %:ia ja hankintaan sisältyvä liikearvo 978 milj. euroa.</t>
  </si>
  <si>
    <t>7 980 / 
7 278</t>
  </si>
  <si>
    <t>8 291 / 
7 612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</si>
</sst>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4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63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vertAlign val="superscript"/>
      <sz val="10"/>
      <color indexed="6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49" fontId="1" fillId="0" borderId="0" applyAlignment="0"/>
    <xf numFmtId="0" fontId="2" fillId="0" borderId="0">
      <alignment wrapText="1"/>
    </xf>
    <xf numFmtId="0" fontId="3" fillId="0" borderId="1" applyFill="0">
      <alignment horizontal="left"/>
    </xf>
    <xf numFmtId="0" fontId="3" fillId="0" borderId="1" applyFill="0">
      <alignment horizontal="right"/>
    </xf>
    <xf numFmtId="0" fontId="4" fillId="0" borderId="0" applyFill="0" applyBorder="0">
      <alignment horizontal="left"/>
    </xf>
    <xf numFmtId="49" fontId="5" fillId="2" borderId="0">
      <alignment horizontal="right"/>
    </xf>
    <xf numFmtId="49" fontId="4" fillId="0" borderId="0" applyFill="0" applyBorder="0">
      <alignment horizontal="right"/>
    </xf>
    <xf numFmtId="0" fontId="8" fillId="0" borderId="0">
      <alignment wrapText="1"/>
    </xf>
    <xf numFmtId="0" fontId="7" fillId="0" borderId="2" applyNumberFormat="0" applyFill="0" applyAlignment="0"/>
    <xf numFmtId="49" fontId="7" fillId="2" borderId="2">
      <alignment horizontal="right"/>
    </xf>
    <xf numFmtId="3" fontId="7" fillId="0" borderId="2" applyNumberFormat="0">
      <alignment horizontal="right"/>
    </xf>
    <xf numFmtId="0" fontId="4" fillId="0" borderId="0"/>
    <xf numFmtId="0" fontId="7" fillId="0" borderId="0" applyNumberFormat="0" applyFont="0" applyFill="0" applyBorder="0" applyAlignment="0"/>
    <xf numFmtId="0" fontId="4" fillId="0" borderId="0" applyNumberFormat="0" applyFont="0" applyFill="0" applyBorder="0" applyAlignment="0" applyProtection="0">
      <alignment horizontal="left"/>
    </xf>
    <xf numFmtId="0" fontId="7" fillId="0" borderId="0">
      <alignment wrapText="1"/>
    </xf>
    <xf numFmtId="0" fontId="7" fillId="0" borderId="0">
      <alignment horizontal="center" wrapText="1"/>
    </xf>
    <xf numFmtId="49" fontId="7" fillId="2" borderId="0">
      <alignment horizontal="right"/>
    </xf>
    <xf numFmtId="0" fontId="7" fillId="0" borderId="0" applyAlignment="0">
      <alignment wrapText="1"/>
    </xf>
    <xf numFmtId="0" fontId="7" fillId="0" borderId="0" applyNumberFormat="0">
      <alignment horizontal="right" wrapText="1"/>
    </xf>
    <xf numFmtId="49" fontId="9" fillId="0" borderId="3" applyBorder="0">
      <alignment horizontal="right" vertical="center"/>
    </xf>
    <xf numFmtId="0" fontId="7" fillId="0" borderId="0"/>
    <xf numFmtId="0" fontId="10" fillId="0" borderId="0" applyNumberFormat="0" applyAlignment="0"/>
    <xf numFmtId="0" fontId="11" fillId="0" borderId="0" applyAlignment="0"/>
    <xf numFmtId="49" fontId="7" fillId="0" borderId="0">
      <alignment horizontal="left"/>
    </xf>
    <xf numFmtId="0" fontId="7" fillId="0" borderId="0" applyFont="0">
      <alignment wrapText="1"/>
    </xf>
    <xf numFmtId="0" fontId="5" fillId="3" borderId="0" applyNumberFormat="0">
      <alignment horizontal="right"/>
    </xf>
    <xf numFmtId="3" fontId="5" fillId="2" borderId="0">
      <alignment horizontal="right"/>
    </xf>
    <xf numFmtId="0" fontId="4" fillId="0" borderId="0" applyNumberFormat="0" applyFont="0" applyFill="0" applyBorder="0" applyAlignment="0">
      <alignment horizontal="left"/>
    </xf>
    <xf numFmtId="0" fontId="12" fillId="0" borderId="2">
      <alignment horizontal="right"/>
    </xf>
    <xf numFmtId="49" fontId="4" fillId="0" borderId="0">
      <alignment horizontal="right"/>
    </xf>
    <xf numFmtId="0" fontId="7" fillId="0" borderId="2" applyFill="0" applyAlignment="0"/>
    <xf numFmtId="4" fontId="7" fillId="2" borderId="2">
      <alignment horizontal="right"/>
    </xf>
    <xf numFmtId="0" fontId="4" fillId="0" borderId="0" applyNumberFormat="0" applyFont="0" applyFill="0" applyBorder="0" applyAlignment="0">
      <alignment wrapText="1"/>
    </xf>
    <xf numFmtId="0" fontId="1" fillId="0" borderId="0">
      <alignment wrapText="1"/>
    </xf>
    <xf numFmtId="0" fontId="3" fillId="0" borderId="1" applyNumberFormat="0" applyFill="0">
      <alignment horizontal="center"/>
    </xf>
    <xf numFmtId="0" fontId="3" fillId="0" borderId="1" applyFill="0">
      <alignment horizontal="left"/>
    </xf>
    <xf numFmtId="4" fontId="7" fillId="3" borderId="2" applyNumberFormat="0">
      <alignment horizontal="right"/>
    </xf>
    <xf numFmtId="0" fontId="4" fillId="0" borderId="2">
      <alignment horizontal="right"/>
    </xf>
    <xf numFmtId="0" fontId="13" fillId="0" borderId="0" applyNumberFormat="0" applyBorder="0" applyAlignment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7" fillId="2" borderId="2">
      <alignment horizontal="right"/>
    </xf>
    <xf numFmtId="3" fontId="7" fillId="0" borderId="2">
      <alignment horizontal="right"/>
    </xf>
  </cellStyleXfs>
  <cellXfs count="49">
    <xf numFmtId="0" fontId="0" fillId="0" borderId="0" xfId="0"/>
    <xf numFmtId="0" fontId="3" fillId="0" borderId="1" xfId="3" applyAlignment="1">
      <alignment horizontal="left" wrapText="1"/>
    </xf>
    <xf numFmtId="0" fontId="3" fillId="0" borderId="1" xfId="4" applyAlignment="1">
      <alignment horizontal="right" wrapText="1"/>
    </xf>
    <xf numFmtId="0" fontId="4" fillId="0" borderId="0" xfId="5" applyBorder="1" applyAlignment="1">
      <alignment horizontal="left" indent="3"/>
    </xf>
    <xf numFmtId="3" fontId="5" fillId="2" borderId="0" xfId="6" applyNumberFormat="1">
      <alignment horizontal="right"/>
    </xf>
    <xf numFmtId="2" fontId="5" fillId="2" borderId="0" xfId="6" applyNumberFormat="1">
      <alignment horizontal="right"/>
    </xf>
    <xf numFmtId="49" fontId="5" fillId="2" borderId="0" xfId="6" applyAlignment="1">
      <alignment horizontal="right" wrapText="1"/>
    </xf>
    <xf numFmtId="49" fontId="5" fillId="2" borderId="0" xfId="6" quotePrefix="1" applyAlignment="1">
      <alignment horizontal="right" wrapText="1"/>
    </xf>
    <xf numFmtId="0" fontId="4" fillId="0" borderId="0" xfId="5" applyFill="1" applyBorder="1" applyAlignment="1">
      <alignment horizontal="left" indent="3"/>
    </xf>
    <xf numFmtId="0" fontId="4" fillId="0" borderId="0" xfId="5" applyAlignment="1">
      <alignment horizontal="left" indent="3"/>
    </xf>
    <xf numFmtId="0" fontId="4" fillId="0" borderId="0" xfId="5" applyFill="1" applyAlignment="1">
      <alignment horizontal="left" indent="3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/>
    <xf numFmtId="3" fontId="4" fillId="0" borderId="0" xfId="7" applyNumberFormat="1" applyBorder="1">
      <alignment horizontal="right"/>
    </xf>
    <xf numFmtId="2" fontId="4" fillId="0" borderId="0" xfId="7" applyNumberFormat="1" applyBorder="1">
      <alignment horizontal="right"/>
    </xf>
    <xf numFmtId="49" fontId="4" fillId="0" borderId="0" xfId="7" applyFill="1" applyBorder="1" applyAlignment="1">
      <alignment horizontal="right" wrapText="1"/>
    </xf>
    <xf numFmtId="3" fontId="4" fillId="0" borderId="0" xfId="7" applyNumberFormat="1" applyFill="1" applyBorder="1">
      <alignment horizontal="right"/>
    </xf>
    <xf numFmtId="49" fontId="4" fillId="0" borderId="0" xfId="7" applyBorder="1" applyAlignment="1">
      <alignment horizontal="right" wrapText="1"/>
    </xf>
    <xf numFmtId="2" fontId="4" fillId="0" borderId="0" xfId="7" applyNumberFormat="1" applyFill="1" applyBorder="1">
      <alignment horizontal="right"/>
    </xf>
    <xf numFmtId="49" fontId="4" fillId="0" borderId="0" xfId="7" quotePrefix="1" applyFill="1" applyBorder="1" applyAlignment="1">
      <alignment horizontal="right" wrapText="1"/>
    </xf>
    <xf numFmtId="0" fontId="4" fillId="0" borderId="0" xfId="0" applyFont="1"/>
    <xf numFmtId="3" fontId="0" fillId="0" borderId="0" xfId="0" applyNumberFormat="1" applyBorder="1" applyAlignment="1"/>
    <xf numFmtId="0" fontId="2" fillId="0" borderId="0" xfId="2">
      <alignment wrapText="1"/>
    </xf>
    <xf numFmtId="0" fontId="3" fillId="0" borderId="1" xfId="3">
      <alignment horizontal="left"/>
    </xf>
    <xf numFmtId="0" fontId="3" fillId="0" borderId="1" xfId="4">
      <alignment horizontal="right"/>
    </xf>
    <xf numFmtId="0" fontId="7" fillId="0" borderId="0" xfId="0" applyFont="1" applyFill="1" applyBorder="1"/>
    <xf numFmtId="0" fontId="0" fillId="0" borderId="0" xfId="0" applyFill="1" applyBorder="1"/>
    <xf numFmtId="3" fontId="5" fillId="2" borderId="0" xfId="6" quotePrefix="1" applyNumberFormat="1">
      <alignment horizontal="right"/>
    </xf>
    <xf numFmtId="164" fontId="0" fillId="0" borderId="0" xfId="0" applyNumberFormat="1" applyBorder="1"/>
    <xf numFmtId="0" fontId="7" fillId="0" borderId="2" xfId="9" applyAlignment="1">
      <alignment horizontal="left" indent="3"/>
    </xf>
    <xf numFmtId="0" fontId="7" fillId="0" borderId="2" xfId="9"/>
    <xf numFmtId="164" fontId="7" fillId="0" borderId="2" xfId="9" applyNumberFormat="1"/>
    <xf numFmtId="1" fontId="7" fillId="0" borderId="2" xfId="9" applyNumberFormat="1"/>
    <xf numFmtId="3" fontId="7" fillId="2" borderId="2" xfId="10" applyNumberFormat="1">
      <alignment horizontal="right"/>
    </xf>
    <xf numFmtId="3" fontId="7" fillId="0" borderId="2" xfId="11" applyNumberFormat="1">
      <alignment horizontal="right"/>
    </xf>
    <xf numFmtId="0" fontId="0" fillId="0" borderId="0" xfId="13" applyFont="1" applyBorder="1"/>
    <xf numFmtId="0" fontId="0" fillId="0" borderId="0" xfId="0" applyBorder="1" applyAlignment="1">
      <alignment wrapText="1"/>
    </xf>
    <xf numFmtId="0" fontId="7" fillId="0" borderId="2" xfId="9" applyAlignment="1"/>
    <xf numFmtId="0" fontId="2" fillId="0" borderId="0" xfId="2" applyAlignment="1">
      <alignment horizontal="left" wrapText="1"/>
    </xf>
    <xf numFmtId="0" fontId="4" fillId="0" borderId="0" xfId="12"/>
    <xf numFmtId="0" fontId="4" fillId="0" borderId="0" xfId="12" applyAlignment="1">
      <alignment wrapText="1"/>
    </xf>
    <xf numFmtId="0" fontId="2" fillId="0" borderId="0" xfId="2">
      <alignment wrapText="1"/>
    </xf>
    <xf numFmtId="49" fontId="1" fillId="0" borderId="0" xfId="1" applyAlignment="1">
      <alignment horizontal="left"/>
    </xf>
    <xf numFmtId="0" fontId="8" fillId="0" borderId="0" xfId="8">
      <alignment wrapText="1"/>
    </xf>
  </cellXfs>
  <cellStyles count="50">
    <cellStyle name="ar-blank" xfId="14"/>
    <cellStyle name="ar-bold" xfId="15"/>
    <cellStyle name="ar-bold-center" xfId="16"/>
    <cellStyle name="ar-bold-hilite" xfId="17"/>
    <cellStyle name="ar-bold-no-line" xfId="18"/>
    <cellStyle name="ar-bold-right" xfId="19"/>
    <cellStyle name="ar-brace-vertical-centered" xfId="20"/>
    <cellStyle name="ar-download" xfId="21"/>
    <cellStyle name="ar-h1" xfId="22"/>
    <cellStyle name="ar-h2" xfId="23"/>
    <cellStyle name="ar-h3" xfId="1"/>
    <cellStyle name="ar-h4" xfId="2"/>
    <cellStyle name="ar-h5" xfId="24"/>
    <cellStyle name="ar-h6" xfId="25"/>
    <cellStyle name="ar-hilight-right" xfId="26"/>
    <cellStyle name="ar-hilite" xfId="6"/>
    <cellStyle name="ar-hilite-pagebreak" xfId="27"/>
    <cellStyle name="ar-left" xfId="5"/>
    <cellStyle name="ar-left-pagebreak" xfId="28"/>
    <cellStyle name="ar-link-line" xfId="29"/>
    <cellStyle name="ar-pagebreak" xfId="13"/>
    <cellStyle name="ar-right" xfId="7"/>
    <cellStyle name="ar-right-no-border" xfId="30"/>
    <cellStyle name="ar-subtotal" xfId="31"/>
    <cellStyle name="ar-subtotal-hilite" xfId="32"/>
    <cellStyle name="ar-text" xfId="12"/>
    <cellStyle name="ar-text-pagebreak" xfId="33"/>
    <cellStyle name="ar-text-small" xfId="8"/>
    <cellStyle name="ar-th1" xfId="34"/>
    <cellStyle name="ar-thead" xfId="3"/>
    <cellStyle name="ar-thead-center" xfId="35"/>
    <cellStyle name="ar-thead-left" xfId="36"/>
    <cellStyle name="ar-thead-right" xfId="4"/>
    <cellStyle name="ar-total" xfId="9"/>
    <cellStyle name="ar-total-hilight-right" xfId="37"/>
    <cellStyle name="ar-total-hilite" xfId="10"/>
    <cellStyle name="ar-total-nobold" xfId="38"/>
    <cellStyle name="ar-total-right" xfId="11"/>
    <cellStyle name="Inmatning" xfId="39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G51"/>
  <sheetViews>
    <sheetView tabSelected="1" view="pageBreakPreview" zoomScaleNormal="100" zoomScaleSheetLayoutView="100" workbookViewId="0">
      <selection sqref="A1:G1"/>
    </sheetView>
  </sheetViews>
  <sheetFormatPr defaultRowHeight="12.75" x14ac:dyDescent="0.2"/>
  <cols>
    <col min="1" max="1" width="58.42578125" customWidth="1"/>
    <col min="2" max="7" width="13.5703125" customWidth="1"/>
  </cols>
  <sheetData>
    <row r="1" spans="1:7" ht="15.75" x14ac:dyDescent="0.25">
      <c r="A1" s="47" t="s">
        <v>0</v>
      </c>
      <c r="B1" s="47"/>
      <c r="C1" s="47"/>
      <c r="D1" s="47"/>
      <c r="E1" s="47"/>
      <c r="F1" s="47"/>
      <c r="G1" s="47"/>
    </row>
    <row r="3" spans="1:7" ht="17.25" customHeight="1" x14ac:dyDescent="0.25">
      <c r="A3" s="46" t="s">
        <v>1</v>
      </c>
      <c r="B3" s="46"/>
      <c r="C3" s="46"/>
      <c r="D3" s="46"/>
      <c r="E3" s="46"/>
      <c r="F3" s="46"/>
      <c r="G3" s="46"/>
    </row>
    <row r="5" spans="1:7" ht="51.75" thickBot="1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</row>
    <row r="6" spans="1:7" ht="25.5" x14ac:dyDescent="0.2">
      <c r="A6" s="3" t="s">
        <v>9</v>
      </c>
      <c r="B6" s="4">
        <v>6906.1343009999991</v>
      </c>
      <c r="C6" s="4">
        <v>8413.2749707000003</v>
      </c>
      <c r="D6" s="5">
        <v>21.25</v>
      </c>
      <c r="E6" s="6" t="s">
        <v>10</v>
      </c>
      <c r="F6" s="4">
        <v>9891</v>
      </c>
      <c r="G6" s="4">
        <v>3116</v>
      </c>
    </row>
    <row r="7" spans="1:7" ht="25.5" x14ac:dyDescent="0.2">
      <c r="A7" s="3" t="s">
        <v>11</v>
      </c>
      <c r="B7" s="4">
        <v>363.24752874000001</v>
      </c>
      <c r="C7" s="4">
        <v>602.5904328882167</v>
      </c>
      <c r="D7" s="5">
        <v>27.98</v>
      </c>
      <c r="E7" s="6" t="s">
        <v>49</v>
      </c>
      <c r="F7" s="4">
        <v>1186.981345784887</v>
      </c>
      <c r="G7" s="4">
        <v>167.00954670488429</v>
      </c>
    </row>
    <row r="8" spans="1:7" x14ac:dyDescent="0.2">
      <c r="A8" s="3" t="s">
        <v>12</v>
      </c>
      <c r="B8" s="4">
        <v>2.622162522152363</v>
      </c>
      <c r="C8" s="4"/>
      <c r="D8" s="5">
        <v>35.5</v>
      </c>
      <c r="E8" s="7" t="s">
        <v>13</v>
      </c>
      <c r="F8" s="4">
        <v>9.1568618386075222</v>
      </c>
      <c r="G8" s="4">
        <v>0.43618963962922719</v>
      </c>
    </row>
    <row r="9" spans="1:7" x14ac:dyDescent="0.2">
      <c r="A9" s="8" t="s">
        <v>14</v>
      </c>
      <c r="B9" s="4">
        <v>1.4934925669650416</v>
      </c>
      <c r="C9" s="4"/>
      <c r="D9" s="5">
        <v>22</v>
      </c>
      <c r="E9" s="7" t="s">
        <v>15</v>
      </c>
      <c r="F9" s="4">
        <v>17.039712443078059</v>
      </c>
      <c r="G9" s="4">
        <v>1.4207947111717252</v>
      </c>
    </row>
    <row r="10" spans="1:7" x14ac:dyDescent="0.2">
      <c r="A10" s="9" t="s">
        <v>16</v>
      </c>
      <c r="B10" s="4">
        <v>1.7436308428621419</v>
      </c>
      <c r="C10" s="4"/>
      <c r="D10" s="5">
        <v>28.6</v>
      </c>
      <c r="E10" s="7" t="s">
        <v>17</v>
      </c>
      <c r="F10" s="4">
        <v>7.8326899516885868</v>
      </c>
      <c r="G10" s="4">
        <v>-4.21719331499503</v>
      </c>
    </row>
    <row r="11" spans="1:7" x14ac:dyDescent="0.2">
      <c r="A11" s="10" t="s">
        <v>18</v>
      </c>
      <c r="B11" s="4">
        <v>1.2491110835186401</v>
      </c>
      <c r="C11" s="4"/>
      <c r="D11" s="5">
        <v>33</v>
      </c>
      <c r="E11" s="7" t="s">
        <v>19</v>
      </c>
      <c r="F11" s="4">
        <v>1.7530801414669099</v>
      </c>
      <c r="G11" s="4">
        <v>0.39284806176463788</v>
      </c>
    </row>
    <row r="12" spans="1:7" x14ac:dyDescent="0.2">
      <c r="A12" s="10" t="s">
        <v>20</v>
      </c>
      <c r="B12" s="4">
        <v>3.6229413823074577</v>
      </c>
      <c r="C12" s="4"/>
      <c r="D12" s="5">
        <v>39.6</v>
      </c>
      <c r="E12" s="7" t="s">
        <v>21</v>
      </c>
      <c r="F12" s="4">
        <v>5.8924897713876234</v>
      </c>
      <c r="G12" s="4">
        <v>-3.9361087353505462</v>
      </c>
    </row>
    <row r="13" spans="1:7" x14ac:dyDescent="0.2">
      <c r="A13" s="11"/>
      <c r="B13" s="12"/>
      <c r="C13" s="12"/>
      <c r="D13" s="13"/>
      <c r="E13" s="14"/>
      <c r="F13" s="15"/>
      <c r="G13" s="16"/>
    </row>
    <row r="14" spans="1:7" ht="17.25" customHeight="1" x14ac:dyDescent="0.25">
      <c r="A14" s="46" t="s">
        <v>22</v>
      </c>
      <c r="B14" s="46"/>
      <c r="C14" s="46"/>
      <c r="D14" s="46"/>
      <c r="E14" s="46"/>
      <c r="F14" s="46"/>
      <c r="G14" s="46"/>
    </row>
    <row r="15" spans="1:7" x14ac:dyDescent="0.2">
      <c r="A15" s="11"/>
      <c r="B15" s="17"/>
      <c r="C15" s="17"/>
      <c r="D15" s="11"/>
      <c r="E15" s="11"/>
      <c r="F15" s="11"/>
      <c r="G15" s="11"/>
    </row>
    <row r="16" spans="1:7" ht="51.75" thickBot="1" x14ac:dyDescent="0.25">
      <c r="A16" s="1" t="s">
        <v>2</v>
      </c>
      <c r="B16" s="2" t="s">
        <v>3</v>
      </c>
      <c r="C16" s="2" t="s">
        <v>23</v>
      </c>
      <c r="D16" s="2" t="s">
        <v>5</v>
      </c>
      <c r="E16" s="2" t="s">
        <v>6</v>
      </c>
      <c r="F16" s="2" t="s">
        <v>7</v>
      </c>
      <c r="G16" s="2" t="s">
        <v>8</v>
      </c>
    </row>
    <row r="17" spans="1:7" ht="25.5" x14ac:dyDescent="0.2">
      <c r="A17" s="3" t="s">
        <v>9</v>
      </c>
      <c r="B17" s="18">
        <v>6687.4917867079994</v>
      </c>
      <c r="C17" s="18">
        <v>6226.3568846500002</v>
      </c>
      <c r="D17" s="19">
        <v>21.25</v>
      </c>
      <c r="E17" s="20" t="s">
        <v>24</v>
      </c>
      <c r="F17" s="21">
        <v>9998</v>
      </c>
      <c r="G17" s="21">
        <v>3126</v>
      </c>
    </row>
    <row r="18" spans="1:7" ht="25.5" x14ac:dyDescent="0.2">
      <c r="A18" s="3" t="s">
        <v>11</v>
      </c>
      <c r="B18" s="18">
        <v>351.75376044000001</v>
      </c>
      <c r="C18" s="18">
        <v>511.74782766254941</v>
      </c>
      <c r="D18" s="19">
        <v>25.44</v>
      </c>
      <c r="E18" s="22" t="s">
        <v>50</v>
      </c>
      <c r="F18" s="18">
        <v>1252.7693778722423</v>
      </c>
      <c r="G18" s="18">
        <v>178.3904009650735</v>
      </c>
    </row>
    <row r="19" spans="1:7" x14ac:dyDescent="0.2">
      <c r="A19" s="3" t="s">
        <v>12</v>
      </c>
      <c r="B19" s="21">
        <v>2.6870193428105336</v>
      </c>
      <c r="C19" s="21"/>
      <c r="D19" s="23">
        <v>35.54</v>
      </c>
      <c r="E19" s="24" t="s">
        <v>13</v>
      </c>
      <c r="F19" s="21">
        <v>8.078584558823529</v>
      </c>
      <c r="G19" s="21">
        <v>0.68704044117647056</v>
      </c>
    </row>
    <row r="20" spans="1:7" x14ac:dyDescent="0.2">
      <c r="A20" s="8" t="s">
        <v>14</v>
      </c>
      <c r="B20" s="21">
        <v>1.0722442321137264</v>
      </c>
      <c r="C20" s="21"/>
      <c r="D20" s="23">
        <v>21.98</v>
      </c>
      <c r="E20" s="24" t="s">
        <v>25</v>
      </c>
      <c r="F20" s="21">
        <v>16.281594669117645</v>
      </c>
      <c r="G20" s="21">
        <v>0.91946231617647056</v>
      </c>
    </row>
    <row r="21" spans="1:7" x14ac:dyDescent="0.2">
      <c r="A21" s="9" t="s">
        <v>16</v>
      </c>
      <c r="B21" s="21">
        <v>3.0551153577254717</v>
      </c>
      <c r="C21" s="21"/>
      <c r="D21" s="23">
        <v>28.57</v>
      </c>
      <c r="E21" s="24" t="s">
        <v>26</v>
      </c>
      <c r="F21" s="21">
        <v>4.1047607318568486</v>
      </c>
      <c r="G21" s="21">
        <v>-6.3051306985422801</v>
      </c>
    </row>
    <row r="22" spans="1:7" x14ac:dyDescent="0.2">
      <c r="A22" s="10" t="s">
        <v>27</v>
      </c>
      <c r="B22" s="21">
        <v>1.2988813796317873</v>
      </c>
      <c r="C22" s="21"/>
      <c r="D22" s="23">
        <v>33</v>
      </c>
      <c r="E22" s="24" t="s">
        <v>28</v>
      </c>
      <c r="F22" s="21">
        <v>1.9264984324880516</v>
      </c>
      <c r="G22" s="21">
        <v>0.45293859524517466</v>
      </c>
    </row>
    <row r="23" spans="1:7" x14ac:dyDescent="0.2">
      <c r="A23" s="10" t="s">
        <v>20</v>
      </c>
      <c r="B23" s="21">
        <v>2.0986949429037516</v>
      </c>
      <c r="C23" s="21"/>
      <c r="D23" s="23">
        <v>27.68</v>
      </c>
      <c r="E23" s="24" t="s">
        <v>29</v>
      </c>
      <c r="F23" s="21">
        <v>2.9740256861953127</v>
      </c>
      <c r="G23" s="21">
        <v>-4.1504613374937964</v>
      </c>
    </row>
    <row r="24" spans="1:7" x14ac:dyDescent="0.2">
      <c r="A24" s="25"/>
      <c r="B24" s="26"/>
      <c r="C24" s="26"/>
      <c r="D24" s="12"/>
      <c r="E24" s="12"/>
      <c r="F24" s="12"/>
      <c r="G24" s="12"/>
    </row>
    <row r="25" spans="1:7" x14ac:dyDescent="0.2">
      <c r="A25" s="48" t="s">
        <v>30</v>
      </c>
      <c r="B25" s="48"/>
      <c r="C25" s="48"/>
      <c r="D25" s="48"/>
      <c r="E25" s="48"/>
      <c r="F25" s="48"/>
      <c r="G25" s="48"/>
    </row>
    <row r="26" spans="1:7" x14ac:dyDescent="0.2">
      <c r="B26" s="12"/>
      <c r="C26" s="12"/>
      <c r="D26" s="12"/>
      <c r="E26" s="26"/>
      <c r="F26" s="12"/>
      <c r="G26" s="12"/>
    </row>
    <row r="27" spans="1:7" ht="15" x14ac:dyDescent="0.25">
      <c r="A27" s="46" t="s">
        <v>31</v>
      </c>
      <c r="B27" s="46"/>
      <c r="C27" s="46"/>
      <c r="D27" s="46"/>
      <c r="E27" s="46"/>
      <c r="F27" s="46"/>
      <c r="G27" s="46"/>
    </row>
    <row r="28" spans="1:7" ht="15" x14ac:dyDescent="0.25">
      <c r="A28" s="11"/>
      <c r="B28" s="27"/>
      <c r="C28" s="27"/>
      <c r="D28" s="27"/>
      <c r="E28" s="27"/>
      <c r="F28" s="27"/>
      <c r="G28" s="27"/>
    </row>
    <row r="29" spans="1:7" ht="13.5" thickBot="1" x14ac:dyDescent="0.25">
      <c r="A29" s="28" t="s">
        <v>32</v>
      </c>
      <c r="B29" s="28"/>
      <c r="C29" s="28"/>
      <c r="D29" s="28"/>
      <c r="E29" s="28"/>
      <c r="F29" s="29">
        <v>2013</v>
      </c>
      <c r="G29" s="29">
        <v>2012</v>
      </c>
    </row>
    <row r="30" spans="1:7" x14ac:dyDescent="0.2">
      <c r="A30" s="3" t="s">
        <v>33</v>
      </c>
      <c r="B30" s="30"/>
      <c r="C30" s="31"/>
      <c r="D30" s="11"/>
      <c r="E30" s="11"/>
      <c r="F30" s="4">
        <f>G36</f>
        <v>7049.4631728830855</v>
      </c>
      <c r="G30" s="18">
        <v>6592.9563178233211</v>
      </c>
    </row>
    <row r="31" spans="1:7" x14ac:dyDescent="0.2">
      <c r="A31" s="3" t="s">
        <v>34</v>
      </c>
      <c r="B31" s="11"/>
      <c r="C31" s="11"/>
      <c r="D31" s="11"/>
      <c r="E31" s="11"/>
      <c r="F31" s="4">
        <v>685.83085630595701</v>
      </c>
      <c r="G31" s="21">
        <v>699.77989718417643</v>
      </c>
    </row>
    <row r="32" spans="1:7" x14ac:dyDescent="0.2">
      <c r="A32" s="3" t="s">
        <v>35</v>
      </c>
      <c r="B32" s="11"/>
      <c r="C32" s="11"/>
      <c r="D32" s="11"/>
      <c r="E32" s="11"/>
      <c r="F32" s="32">
        <v>3.1886687778830813</v>
      </c>
      <c r="G32" s="18">
        <v>2.6962316176470584</v>
      </c>
    </row>
    <row r="33" spans="1:7" x14ac:dyDescent="0.2">
      <c r="A33" s="8" t="s">
        <v>36</v>
      </c>
      <c r="B33" s="11"/>
      <c r="C33" s="11"/>
      <c r="D33" s="11"/>
      <c r="E33" s="11"/>
      <c r="F33" s="4">
        <v>-292.84957712128198</v>
      </c>
      <c r="G33" s="21">
        <v>-224.09584815382354</v>
      </c>
    </row>
    <row r="34" spans="1:7" x14ac:dyDescent="0.2">
      <c r="A34" s="9" t="s">
        <v>37</v>
      </c>
      <c r="B34" s="11"/>
      <c r="C34" s="11"/>
      <c r="D34" s="11"/>
      <c r="E34" s="11"/>
      <c r="F34" s="4">
        <v>-127.60220085783756</v>
      </c>
      <c r="G34" s="21">
        <v>-20.877113970588233</v>
      </c>
    </row>
    <row r="35" spans="1:7" x14ac:dyDescent="0.2">
      <c r="A35" s="10" t="s">
        <v>38</v>
      </c>
      <c r="B35" s="11"/>
      <c r="C35" s="11"/>
      <c r="D35" s="11"/>
      <c r="E35" s="33"/>
      <c r="F35" s="4">
        <v>-36.473666873166032</v>
      </c>
      <c r="G35" s="21">
        <v>-0.99631161764710097</v>
      </c>
    </row>
    <row r="36" spans="1:7" x14ac:dyDescent="0.2">
      <c r="A36" s="34" t="s">
        <v>39</v>
      </c>
      <c r="B36" s="35"/>
      <c r="C36" s="35"/>
      <c r="D36" s="36"/>
      <c r="E36" s="37"/>
      <c r="F36" s="38">
        <f>SUM(F30:F35)</f>
        <v>7281.5572531146408</v>
      </c>
      <c r="G36" s="39">
        <f>SUM(G30:G35)</f>
        <v>7049.4631728830855</v>
      </c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44" t="s">
        <v>47</v>
      </c>
      <c r="B38" s="44"/>
      <c r="C38" s="44"/>
      <c r="D38" s="44"/>
      <c r="E38" s="44"/>
      <c r="F38" s="44"/>
      <c r="G38" s="44"/>
    </row>
    <row r="39" spans="1:7" x14ac:dyDescent="0.2">
      <c r="A39" s="11"/>
      <c r="B39" s="11"/>
      <c r="C39" s="11"/>
      <c r="D39" s="11"/>
      <c r="E39" s="11"/>
      <c r="F39" s="11"/>
      <c r="G39" s="40"/>
    </row>
    <row r="40" spans="1:7" ht="15" x14ac:dyDescent="0.25">
      <c r="A40" s="43" t="s">
        <v>40</v>
      </c>
      <c r="B40" s="43"/>
      <c r="C40" s="43"/>
      <c r="D40" s="43"/>
      <c r="E40" s="43"/>
      <c r="F40" s="43"/>
      <c r="G40" s="43"/>
    </row>
    <row r="41" spans="1:7" x14ac:dyDescent="0.2">
      <c r="A41" s="41"/>
      <c r="B41" s="41"/>
      <c r="C41" s="41"/>
      <c r="D41" s="41"/>
      <c r="E41" s="41"/>
      <c r="F41" s="11"/>
      <c r="G41" s="11"/>
    </row>
    <row r="42" spans="1:7" ht="38.25" customHeight="1" x14ac:dyDescent="0.2">
      <c r="A42" s="44" t="s">
        <v>41</v>
      </c>
      <c r="B42" s="44"/>
      <c r="C42" s="44"/>
      <c r="D42" s="44"/>
      <c r="E42" s="44"/>
      <c r="F42" s="44"/>
      <c r="G42" s="44"/>
    </row>
    <row r="43" spans="1:7" ht="28.5" customHeight="1" x14ac:dyDescent="0.2">
      <c r="A43" s="45" t="s">
        <v>48</v>
      </c>
      <c r="B43" s="45"/>
      <c r="C43" s="45"/>
      <c r="D43" s="45"/>
      <c r="E43" s="45"/>
      <c r="F43" s="45"/>
      <c r="G43" s="45"/>
    </row>
    <row r="44" spans="1:7" x14ac:dyDescent="0.2">
      <c r="A44" s="11"/>
      <c r="B44" s="41"/>
      <c r="C44" s="41"/>
      <c r="D44" s="41"/>
      <c r="E44" s="41"/>
      <c r="F44" s="11"/>
      <c r="G44" s="11"/>
    </row>
    <row r="45" spans="1:7" ht="15" x14ac:dyDescent="0.25">
      <c r="A45" s="46" t="s">
        <v>42</v>
      </c>
      <c r="B45" s="46"/>
      <c r="C45" s="46"/>
      <c r="D45" s="46"/>
      <c r="E45" s="46"/>
      <c r="F45" s="46"/>
      <c r="G45" s="46"/>
    </row>
    <row r="46" spans="1:7" ht="15" x14ac:dyDescent="0.25">
      <c r="A46" s="11"/>
      <c r="B46" s="27"/>
      <c r="C46" s="27"/>
      <c r="D46" s="27"/>
      <c r="E46" s="27"/>
      <c r="F46" s="27"/>
      <c r="G46" s="27"/>
    </row>
    <row r="47" spans="1:7" ht="13.5" thickBot="1" x14ac:dyDescent="0.25">
      <c r="A47" s="28" t="s">
        <v>32</v>
      </c>
      <c r="B47" s="28"/>
      <c r="C47" s="28"/>
      <c r="D47" s="28"/>
      <c r="E47" s="28"/>
      <c r="F47" s="28"/>
      <c r="G47" s="29"/>
    </row>
    <row r="48" spans="1:7" x14ac:dyDescent="0.2">
      <c r="A48" s="3" t="s">
        <v>43</v>
      </c>
      <c r="B48" s="11"/>
      <c r="C48" s="11"/>
      <c r="D48" s="11"/>
      <c r="E48" s="11"/>
      <c r="F48" s="11"/>
      <c r="G48" s="4">
        <v>662.15</v>
      </c>
    </row>
    <row r="49" spans="1:7" x14ac:dyDescent="0.2">
      <c r="A49" s="3" t="s">
        <v>44</v>
      </c>
      <c r="B49" s="11"/>
      <c r="C49" s="11"/>
      <c r="D49" s="11"/>
      <c r="E49" s="11"/>
      <c r="F49" s="11"/>
      <c r="G49" s="4">
        <v>-35.390076000000001</v>
      </c>
    </row>
    <row r="50" spans="1:7" x14ac:dyDescent="0.2">
      <c r="A50" s="3" t="s">
        <v>45</v>
      </c>
      <c r="B50" s="11"/>
      <c r="C50" s="11"/>
      <c r="D50" s="11"/>
      <c r="E50" s="11"/>
      <c r="F50" s="11"/>
      <c r="G50" s="32">
        <v>7.7858167199999997</v>
      </c>
    </row>
    <row r="51" spans="1:7" x14ac:dyDescent="0.2">
      <c r="A51" s="42" t="s">
        <v>46</v>
      </c>
      <c r="B51" s="35"/>
      <c r="C51" s="35"/>
      <c r="D51" s="35"/>
      <c r="E51" s="35"/>
      <c r="F51" s="35"/>
      <c r="G51" s="38">
        <f>SUM(G48:G50)</f>
        <v>634.54574071999991</v>
      </c>
    </row>
  </sheetData>
  <mergeCells count="10">
    <mergeCell ref="A40:G40"/>
    <mergeCell ref="A42:G42"/>
    <mergeCell ref="A43:G43"/>
    <mergeCell ref="A45:G45"/>
    <mergeCell ref="A1:G1"/>
    <mergeCell ref="A3:G3"/>
    <mergeCell ref="A14:G14"/>
    <mergeCell ref="A25:G25"/>
    <mergeCell ref="A27:G27"/>
    <mergeCell ref="A38:G38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Liite 14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2014-03-03T15:16:57Z</dcterms:created>
  <dcterms:modified xsi:type="dcterms:W3CDTF">2014-03-06T11:40:44Z</dcterms:modified>
</cp:coreProperties>
</file>