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18" sheetId="1" r:id="rId1"/>
  </sheets>
  <definedNames>
    <definedName name="_xlnm.Print_Area" localSheetId="0">'Liite 18'!$A$1:$I$56</definedName>
    <definedName name="_xlnm.Print_Titles" localSheetId="0">'Liite 18'!#REF!</definedName>
  </definedNames>
  <calcPr calcId="145621"/>
</workbook>
</file>

<file path=xl/calcChain.xml><?xml version="1.0" encoding="utf-8"?>
<calcChain xmlns="http://schemas.openxmlformats.org/spreadsheetml/2006/main">
  <c r="I56" i="1" l="1"/>
  <c r="I55" i="1"/>
  <c r="F49" i="1"/>
  <c r="B49" i="1"/>
  <c r="I47" i="1"/>
  <c r="F47" i="1"/>
  <c r="E47" i="1"/>
  <c r="D47" i="1"/>
  <c r="D49" i="1" s="1"/>
  <c r="C47" i="1"/>
  <c r="B47" i="1"/>
  <c r="H46" i="1"/>
  <c r="H45" i="1"/>
  <c r="H44" i="1"/>
  <c r="H47" i="1" s="1"/>
  <c r="I41" i="1"/>
  <c r="G41" i="1"/>
  <c r="F41" i="1"/>
  <c r="E41" i="1"/>
  <c r="E49" i="1" s="1"/>
  <c r="D41" i="1"/>
  <c r="C41" i="1"/>
  <c r="B41" i="1"/>
  <c r="H40" i="1"/>
  <c r="H39" i="1"/>
  <c r="H41" i="1" s="1"/>
  <c r="H38" i="1"/>
  <c r="I35" i="1"/>
  <c r="I49" i="1" s="1"/>
  <c r="G35" i="1"/>
  <c r="G49" i="1" s="1"/>
  <c r="F35" i="1"/>
  <c r="C35" i="1"/>
  <c r="C49" i="1" s="1"/>
  <c r="B35" i="1"/>
  <c r="H35" i="1" s="1"/>
  <c r="H49" i="1" s="1"/>
  <c r="H34" i="1"/>
  <c r="I26" i="1"/>
  <c r="I25" i="1"/>
  <c r="G19" i="1"/>
  <c r="D19" i="1"/>
  <c r="I17" i="1"/>
  <c r="F17" i="1"/>
  <c r="E17" i="1"/>
  <c r="D17" i="1"/>
  <c r="C17" i="1"/>
  <c r="B17" i="1"/>
  <c r="H16" i="1"/>
  <c r="H15" i="1"/>
  <c r="H14" i="1"/>
  <c r="H17" i="1" s="1"/>
  <c r="I11" i="1"/>
  <c r="I19" i="1" s="1"/>
  <c r="F11" i="1"/>
  <c r="F19" i="1" s="1"/>
  <c r="E11" i="1"/>
  <c r="E19" i="1" s="1"/>
  <c r="C11" i="1"/>
  <c r="C19" i="1" s="1"/>
  <c r="B11" i="1"/>
  <c r="B19" i="1" s="1"/>
  <c r="H10" i="1"/>
  <c r="H9" i="1"/>
  <c r="H8" i="1"/>
  <c r="H11" i="1" s="1"/>
  <c r="H19" i="1" s="1"/>
</calcChain>
</file>

<file path=xl/sharedStrings.xml><?xml version="1.0" encoding="utf-8"?>
<sst xmlns="http://schemas.openxmlformats.org/spreadsheetml/2006/main" count="87" uniqueCount="30">
  <si>
    <t>18 Tason 3 käypään arvoon arvostettavien rahoitusvarojen muutokset</t>
  </si>
  <si>
    <t>Milj. e</t>
  </si>
  <si>
    <t>1.1.</t>
  </si>
  <si>
    <t>Tulokseen kirjatut voitot/ tappiot yht.</t>
  </si>
  <si>
    <t>Muihin laajan tuloksen eriin kirjatut voitot/ tappiot yht.</t>
  </si>
  <si>
    <t>Ostot</t>
  </si>
  <si>
    <t>Myynnit</t>
  </si>
  <si>
    <t xml:space="preserve">Siirrot 
tasolta/ 
tasolle 1 ja 2 </t>
  </si>
  <si>
    <t>31.12.</t>
  </si>
  <si>
    <t>Kaudelle kirjatut voitot/tappiot rahoitus-varoista 31.12.2013</t>
  </si>
  <si>
    <t>   </t>
  </si>
  <si>
    <t>RAHOITUSVARAT 2013</t>
  </si>
  <si>
    <t>Sijoitussidonnaisiin vakuutuksiin liittyvät rahoitusvarat</t>
  </si>
  <si>
    <t>Osakkeet ja osuudet</t>
  </si>
  <si>
    <t>-</t>
  </si>
  <si>
    <t>Saamistodistukset</t>
  </si>
  <si>
    <t>Rahastot</t>
  </si>
  <si>
    <t>Myytävissä olevat rahoitusvarat</t>
  </si>
  <si>
    <t>Käypään arvoon arvostettavat yhteensä</t>
  </si>
  <si>
    <t>Realisoi-tuneet  
voitot/ 
tappiot</t>
  </si>
  <si>
    <t>Käyvän 
arvon muutokset</t>
  </si>
  <si>
    <t>Yhteensä</t>
  </si>
  <si>
    <t xml:space="preserve">Tuloslaskelmaan kirjatut tilikauden voitot tai tappiot yhteensä </t>
  </si>
  <si>
    <t>Tuloslaskelmaan kirjatut tilikauden voitot tai tappiot tilikauden lopun taseeseen sisältyvistä varoista</t>
  </si>
  <si>
    <t xml:space="preserve">Siirrot tasolta/
 tasolle 1 ja 2 </t>
  </si>
  <si>
    <t>Kaudelle kirjatut voitot/tappiot rahoitus-varoista 31.12.2012</t>
  </si>
  <si>
    <t>RAHOITUSVARAT 2012</t>
  </si>
  <si>
    <t xml:space="preserve">Käypään arvoon tulosvaikutteisesti kirjattavaksi määritetyt rahoitusvarat </t>
  </si>
  <si>
    <t>Osakkeet</t>
  </si>
  <si>
    <t>Realisoi-tuneet 
voitot/ 
tappiot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</si>
</sst>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00"/>
    <numFmt numFmtId="167" formatCode="#,##0.0000"/>
    <numFmt numFmtId="168" formatCode="0.000000"/>
  </numFmts>
  <fonts count="21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Book Antiqua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2" fillId="0" borderId="0" applyAlignment="0"/>
    <xf numFmtId="0" fontId="5" fillId="0" borderId="1" applyFill="0">
      <alignment horizontal="left"/>
    </xf>
    <xf numFmtId="0" fontId="5" fillId="0" borderId="1" applyFill="0">
      <alignment horizontal="right"/>
    </xf>
    <xf numFmtId="49" fontId="7" fillId="2" borderId="0">
      <alignment horizontal="right"/>
    </xf>
    <xf numFmtId="0" fontId="3" fillId="0" borderId="0">
      <alignment wrapText="1"/>
    </xf>
    <xf numFmtId="0" fontId="8" fillId="0" borderId="0" applyFill="0" applyBorder="0">
      <alignment horizontal="left"/>
    </xf>
    <xf numFmtId="0" fontId="3" fillId="0" borderId="2" applyNumberFormat="0" applyFill="0" applyAlignment="0"/>
    <xf numFmtId="49" fontId="3" fillId="2" borderId="2">
      <alignment horizontal="right"/>
    </xf>
    <xf numFmtId="0" fontId="8" fillId="0" borderId="0"/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NumberFormat="0" applyFont="0" applyFill="0" applyBorder="0" applyAlignment="0"/>
    <xf numFmtId="49" fontId="8" fillId="0" borderId="0" applyFill="0" applyBorder="0">
      <alignment horizontal="right"/>
    </xf>
    <xf numFmtId="3" fontId="3" fillId="0" borderId="2" applyNumberFormat="0">
      <alignment horizontal="right"/>
    </xf>
    <xf numFmtId="0" fontId="3" fillId="0" borderId="0" applyNumberFormat="0">
      <alignment horizontal="right" wrapText="1"/>
    </xf>
    <xf numFmtId="0" fontId="8" fillId="0" borderId="0"/>
    <xf numFmtId="0" fontId="8" fillId="0" borderId="0" applyNumberFormat="0" applyFont="0" applyFill="0" applyBorder="0" applyAlignment="0" applyProtection="0">
      <alignment horizontal="left"/>
    </xf>
    <xf numFmtId="0" fontId="3" fillId="0" borderId="0" applyAlignment="0">
      <alignment wrapText="1"/>
    </xf>
    <xf numFmtId="49" fontId="15" fillId="0" borderId="3" applyBorder="0">
      <alignment horizontal="right" vertical="center"/>
    </xf>
    <xf numFmtId="0" fontId="3" fillId="0" borderId="0"/>
    <xf numFmtId="0" fontId="16" fillId="0" borderId="0" applyNumberFormat="0" applyAlignment="0"/>
    <xf numFmtId="0" fontId="17" fillId="0" borderId="0" applyAlignment="0"/>
    <xf numFmtId="0" fontId="18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7" fillId="4" borderId="0" applyNumberFormat="0">
      <alignment horizontal="right"/>
    </xf>
    <xf numFmtId="3" fontId="7" fillId="2" borderId="0">
      <alignment horizontal="right"/>
    </xf>
    <xf numFmtId="0" fontId="8" fillId="0" borderId="0" applyNumberFormat="0" applyFont="0" applyFill="0" applyBorder="0" applyAlignment="0">
      <alignment horizontal="left"/>
    </xf>
    <xf numFmtId="0" fontId="19" fillId="0" borderId="2">
      <alignment horizontal="right"/>
    </xf>
    <xf numFmtId="49" fontId="8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8" fillId="0" borderId="0"/>
    <xf numFmtId="0" fontId="8" fillId="0" borderId="0" applyNumberFormat="0" applyFont="0" applyFill="0" applyBorder="0" applyAlignment="0">
      <alignment wrapText="1"/>
    </xf>
    <xf numFmtId="0" fontId="20" fillId="0" borderId="0">
      <alignment wrapText="1"/>
    </xf>
    <xf numFmtId="0" fontId="2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3" fillId="4" borderId="2" applyNumberFormat="0">
      <alignment horizontal="right"/>
    </xf>
    <xf numFmtId="0" fontId="8" fillId="0" borderId="2">
      <alignment horizontal="right"/>
    </xf>
    <xf numFmtId="0" fontId="14" fillId="0" borderId="0" applyNumberFormat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" fontId="3" fillId="2" borderId="2">
      <alignment horizontal="right"/>
    </xf>
    <xf numFmtId="3" fontId="3" fillId="0" borderId="2">
      <alignment horizontal="right"/>
    </xf>
  </cellStyleXfs>
  <cellXfs count="148">
    <xf numFmtId="0" fontId="0" fillId="0" borderId="0" xfId="0"/>
    <xf numFmtId="49" fontId="2" fillId="0" borderId="0" xfId="1"/>
    <xf numFmtId="0" fontId="3" fillId="0" borderId="0" xfId="0" applyFont="1" applyFill="1"/>
    <xf numFmtId="0" fontId="0" fillId="0" borderId="0" xfId="0" applyFill="1" applyAlignme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5" fillId="0" borderId="1" xfId="2">
      <alignment horizontal="left"/>
    </xf>
    <xf numFmtId="0" fontId="5" fillId="0" borderId="1" xfId="3" applyAlignment="1">
      <alignment horizontal="right" wrapText="1"/>
    </xf>
    <xf numFmtId="0" fontId="6" fillId="0" borderId="0" xfId="0" applyFont="1" applyBorder="1" applyAlignment="1"/>
    <xf numFmtId="3" fontId="7" fillId="2" borderId="0" xfId="4" applyNumberFormat="1">
      <alignment horizontal="right"/>
    </xf>
    <xf numFmtId="0" fontId="3" fillId="0" borderId="0" xfId="5">
      <alignment wrapText="1"/>
    </xf>
    <xf numFmtId="0" fontId="8" fillId="0" borderId="0" xfId="6" applyFill="1" applyBorder="1" applyAlignment="1">
      <alignment horizontal="left" indent="3"/>
    </xf>
    <xf numFmtId="3" fontId="7" fillId="2" borderId="0" xfId="4" quotePrefix="1" applyNumberFormat="1">
      <alignment horizontal="right"/>
    </xf>
    <xf numFmtId="0" fontId="8" fillId="0" borderId="0" xfId="6" applyFill="1" applyAlignment="1">
      <alignment horizontal="left" indent="3"/>
    </xf>
    <xf numFmtId="0" fontId="3" fillId="0" borderId="2" xfId="7"/>
    <xf numFmtId="3" fontId="3" fillId="2" borderId="2" xfId="8" applyNumberFormat="1">
      <alignment horizontal="right"/>
    </xf>
    <xf numFmtId="3" fontId="3" fillId="2" borderId="2" xfId="8" quotePrefix="1" applyNumberFormat="1">
      <alignment horizontal="right"/>
    </xf>
    <xf numFmtId="49" fontId="7" fillId="2" borderId="0" xfId="4">
      <alignment horizontal="right"/>
    </xf>
    <xf numFmtId="0" fontId="3" fillId="0" borderId="2" xfId="7" applyAlignment="1">
      <alignment wrapText="1"/>
    </xf>
    <xf numFmtId="4" fontId="0" fillId="0" borderId="0" xfId="0" applyNumberFormat="1"/>
    <xf numFmtId="0" fontId="8" fillId="0" borderId="0" xfId="9"/>
    <xf numFmtId="0" fontId="3" fillId="0" borderId="0" xfId="10">
      <alignment horizontal="center" wrapText="1"/>
    </xf>
    <xf numFmtId="0" fontId="3" fillId="0" borderId="0" xfId="10" applyAlignment="1">
      <alignment horizontal="center" wrapText="1"/>
    </xf>
    <xf numFmtId="0" fontId="3" fillId="0" borderId="0" xfId="0" applyFont="1" applyAlignment="1">
      <alignment wrapText="1"/>
    </xf>
    <xf numFmtId="3" fontId="3" fillId="2" borderId="0" xfId="11" applyNumberFormat="1">
      <alignment horizontal="right"/>
    </xf>
    <xf numFmtId="0" fontId="8" fillId="0" borderId="0" xfId="6">
      <alignment horizontal="left"/>
    </xf>
    <xf numFmtId="0" fontId="0" fillId="0" borderId="0" xfId="0" applyAlignment="1"/>
    <xf numFmtId="1" fontId="0" fillId="0" borderId="0" xfId="0" applyNumberFormat="1" applyFill="1"/>
    <xf numFmtId="1" fontId="3" fillId="0" borderId="0" xfId="0" applyNumberFormat="1" applyFont="1"/>
    <xf numFmtId="0" fontId="0" fillId="0" borderId="0" xfId="12" applyFont="1"/>
    <xf numFmtId="3" fontId="8" fillId="0" borderId="0" xfId="13" applyNumberFormat="1">
      <alignment horizontal="right"/>
    </xf>
    <xf numFmtId="0" fontId="3" fillId="0" borderId="0" xfId="0" applyFont="1" applyBorder="1" applyAlignment="1"/>
    <xf numFmtId="3" fontId="8" fillId="0" borderId="0" xfId="13" applyNumberFormat="1" applyFill="1">
      <alignment horizontal="right"/>
    </xf>
    <xf numFmtId="3" fontId="8" fillId="0" borderId="0" xfId="13" quotePrefix="1" applyNumberFormat="1">
      <alignment horizontal="right"/>
    </xf>
    <xf numFmtId="0" fontId="3" fillId="0" borderId="2" xfId="14" applyNumberFormat="1">
      <alignment horizontal="right"/>
    </xf>
    <xf numFmtId="3" fontId="3" fillId="0" borderId="2" xfId="14" applyNumberFormat="1">
      <alignment horizontal="right"/>
    </xf>
    <xf numFmtId="0" fontId="3" fillId="0" borderId="2" xfId="14" quotePrefix="1" applyNumberFormat="1">
      <alignment horizontal="right"/>
    </xf>
    <xf numFmtId="3" fontId="3" fillId="0" borderId="2" xfId="14" quotePrefix="1" applyNumberFormat="1">
      <alignment horizontal="right"/>
    </xf>
    <xf numFmtId="0" fontId="3" fillId="0" borderId="2" xfId="7" applyAlignment="1"/>
    <xf numFmtId="0" fontId="0" fillId="0" borderId="0" xfId="0" applyFill="1"/>
    <xf numFmtId="0" fontId="3" fillId="0" borderId="0" xfId="15">
      <alignment horizontal="right" wrapText="1"/>
    </xf>
    <xf numFmtId="1" fontId="3" fillId="0" borderId="0" xfId="15" applyNumberFormat="1">
      <alignment horizontal="right" wrapText="1"/>
    </xf>
    <xf numFmtId="0" fontId="8" fillId="0" borderId="0" xfId="6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8" fillId="0" borderId="0" xfId="16" applyFont="1" applyFill="1"/>
    <xf numFmtId="0" fontId="8" fillId="0" borderId="0" xfId="16" applyFont="1"/>
    <xf numFmtId="0" fontId="8" fillId="0" borderId="0" xfId="16" applyFont="1" applyBorder="1"/>
    <xf numFmtId="0" fontId="8" fillId="0" borderId="0" xfId="0" quotePrefix="1" applyFont="1"/>
    <xf numFmtId="0" fontId="0" fillId="0" borderId="0" xfId="0" applyAlignment="1">
      <alignment wrapText="1"/>
    </xf>
    <xf numFmtId="0" fontId="8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3" fillId="0" borderId="0" xfId="0" quotePrefix="1" applyFont="1" applyBorder="1" applyAlignment="1">
      <alignment horizontal="right"/>
    </xf>
    <xf numFmtId="4" fontId="10" fillId="0" borderId="0" xfId="0" applyNumberFormat="1" applyFont="1" applyFill="1" applyBorder="1"/>
    <xf numFmtId="0" fontId="8" fillId="0" borderId="0" xfId="0" quotePrefix="1" applyFont="1" applyFill="1" applyBorder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3" fillId="0" borderId="0" xfId="0" applyNumberFormat="1" applyFont="1" applyFill="1" applyBorder="1"/>
    <xf numFmtId="0" fontId="10" fillId="0" borderId="0" xfId="0" applyFont="1" applyFill="1" applyBorder="1"/>
    <xf numFmtId="4" fontId="8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Fill="1" applyBorder="1" applyAlignment="1"/>
    <xf numFmtId="3" fontId="3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quotePrefix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Border="1"/>
    <xf numFmtId="0" fontId="9" fillId="0" borderId="0" xfId="0" applyFont="1" applyBorder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14" fontId="3" fillId="0" borderId="0" xfId="0" applyNumberFormat="1" applyFont="1"/>
    <xf numFmtId="1" fontId="8" fillId="0" borderId="0" xfId="0" applyNumberFormat="1" applyFont="1" applyFill="1"/>
    <xf numFmtId="1" fontId="8" fillId="0" borderId="0" xfId="0" quotePrefix="1" applyNumberFormat="1" applyFont="1" applyFill="1" applyAlignment="1">
      <alignment horizontal="right"/>
    </xf>
    <xf numFmtId="164" fontId="0" fillId="0" borderId="0" xfId="0" applyNumberFormat="1"/>
    <xf numFmtId="1" fontId="3" fillId="0" borderId="0" xfId="0" applyNumberFormat="1" applyFont="1" applyFill="1"/>
    <xf numFmtId="14" fontId="8" fillId="0" borderId="0" xfId="0" applyNumberFormat="1" applyFont="1"/>
    <xf numFmtId="0" fontId="10" fillId="0" borderId="0" xfId="0" applyFont="1"/>
    <xf numFmtId="4" fontId="0" fillId="0" borderId="0" xfId="0" applyNumberFormat="1" applyFill="1"/>
    <xf numFmtId="4" fontId="8" fillId="0" borderId="0" xfId="0" applyNumberFormat="1" applyFont="1" applyFill="1"/>
    <xf numFmtId="3" fontId="0" fillId="0" borderId="0" xfId="0" applyNumberFormat="1"/>
    <xf numFmtId="3" fontId="0" fillId="0" borderId="0" xfId="0" applyNumberFormat="1" applyFill="1"/>
    <xf numFmtId="3" fontId="8" fillId="0" borderId="0" xfId="0" applyNumberFormat="1" applyFont="1" applyFill="1"/>
    <xf numFmtId="3" fontId="0" fillId="0" borderId="0" xfId="0" applyNumberFormat="1" applyFill="1" applyBorder="1"/>
    <xf numFmtId="3" fontId="8" fillId="0" borderId="0" xfId="0" applyNumberFormat="1" applyFont="1"/>
    <xf numFmtId="3" fontId="3" fillId="0" borderId="0" xfId="0" applyNumberFormat="1" applyFont="1" applyFill="1"/>
    <xf numFmtId="164" fontId="0" fillId="0" borderId="0" xfId="0" applyNumberFormat="1" applyFill="1"/>
    <xf numFmtId="3" fontId="12" fillId="0" borderId="0" xfId="0" applyNumberFormat="1" applyFont="1" applyBorder="1" applyAlignment="1"/>
    <xf numFmtId="165" fontId="0" fillId="0" borderId="0" xfId="0" applyNumberFormat="1" applyFill="1"/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8" fillId="0" borderId="0" xfId="0" applyFont="1" applyFill="1"/>
    <xf numFmtId="3" fontId="0" fillId="0" borderId="0" xfId="0" applyNumberFormat="1" applyFill="1" applyAlignment="1">
      <alignment horizontal="right"/>
    </xf>
    <xf numFmtId="3" fontId="10" fillId="0" borderId="0" xfId="0" applyNumberFormat="1" applyFont="1" applyFill="1"/>
    <xf numFmtId="4" fontId="0" fillId="0" borderId="0" xfId="0" applyNumberFormat="1" applyFill="1" applyBorder="1"/>
    <xf numFmtId="0" fontId="9" fillId="0" borderId="0" xfId="0" applyFont="1" applyFill="1"/>
    <xf numFmtId="0" fontId="10" fillId="0" borderId="0" xfId="0" applyFont="1" applyFill="1"/>
    <xf numFmtId="4" fontId="10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9" fillId="0" borderId="0" xfId="0" applyFont="1"/>
    <xf numFmtId="3" fontId="8" fillId="0" borderId="0" xfId="0" quotePrefix="1" applyNumberFormat="1" applyFont="1" applyFill="1" applyAlignment="1">
      <alignment horizontal="right"/>
    </xf>
    <xf numFmtId="166" fontId="0" fillId="0" borderId="0" xfId="0" applyNumberFormat="1" applyFill="1"/>
    <xf numFmtId="3" fontId="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3" fillId="0" borderId="0" xfId="0" applyFont="1" applyBorder="1"/>
    <xf numFmtId="165" fontId="3" fillId="0" borderId="0" xfId="0" applyNumberFormat="1" applyFont="1" applyFill="1" applyBorder="1"/>
    <xf numFmtId="166" fontId="9" fillId="0" borderId="0" xfId="0" applyNumberFormat="1" applyFont="1" applyFill="1" applyBorder="1"/>
    <xf numFmtId="165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3" fontId="8" fillId="3" borderId="0" xfId="0" applyNumberFormat="1" applyFont="1" applyFill="1"/>
    <xf numFmtId="0" fontId="14" fillId="0" borderId="0" xfId="0" applyFont="1"/>
    <xf numFmtId="3" fontId="8" fillId="3" borderId="0" xfId="0" quotePrefix="1" applyNumberFormat="1" applyFont="1" applyFill="1" applyAlignment="1">
      <alignment horizontal="right"/>
    </xf>
    <xf numFmtId="3" fontId="8" fillId="3" borderId="0" xfId="0" applyNumberFormat="1" applyFont="1" applyFill="1" applyBorder="1"/>
    <xf numFmtId="3" fontId="3" fillId="0" borderId="0" xfId="0" applyNumberFormat="1" applyFont="1"/>
    <xf numFmtId="3" fontId="3" fillId="0" borderId="0" xfId="0" quotePrefix="1" applyNumberFormat="1" applyFont="1" applyFill="1" applyAlignment="1">
      <alignment horizontal="right"/>
    </xf>
    <xf numFmtId="167" fontId="0" fillId="0" borderId="0" xfId="0" applyNumberFormat="1"/>
    <xf numFmtId="0" fontId="8" fillId="0" borderId="0" xfId="0" applyFont="1" applyBorder="1"/>
    <xf numFmtId="3" fontId="0" fillId="0" borderId="0" xfId="0" applyNumberFormat="1" applyBorder="1"/>
    <xf numFmtId="3" fontId="8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1" fontId="0" fillId="0" borderId="0" xfId="0" applyNumberFormat="1"/>
    <xf numFmtId="168" fontId="3" fillId="0" borderId="0" xfId="0" applyNumberFormat="1" applyFont="1"/>
    <xf numFmtId="3" fontId="8" fillId="0" borderId="0" xfId="0" applyNumberFormat="1" applyFont="1" applyBorder="1" applyAlignment="1"/>
    <xf numFmtId="0" fontId="3" fillId="0" borderId="0" xfId="0" quotePrefix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8" fillId="0" borderId="0" xfId="0" quotePrefix="1" applyNumberFormat="1" applyFont="1" applyAlignment="1">
      <alignment horizontal="right"/>
    </xf>
    <xf numFmtId="166" fontId="3" fillId="0" borderId="0" xfId="0" applyNumberFormat="1" applyFont="1"/>
    <xf numFmtId="0" fontId="8" fillId="0" borderId="0" xfId="0" applyFont="1" applyAlignment="1">
      <alignment wrapText="1"/>
    </xf>
  </cellXfs>
  <cellStyles count="50">
    <cellStyle name="ar-blank" xfId="17"/>
    <cellStyle name="ar-bold" xfId="5"/>
    <cellStyle name="ar-bold-center" xfId="10"/>
    <cellStyle name="ar-bold-hilite" xfId="11"/>
    <cellStyle name="ar-bold-no-line" xfId="18"/>
    <cellStyle name="ar-bold-right" xfId="15"/>
    <cellStyle name="ar-brace-vertical-centered" xfId="19"/>
    <cellStyle name="ar-download" xfId="20"/>
    <cellStyle name="ar-h1" xfId="21"/>
    <cellStyle name="ar-h2" xfId="22"/>
    <cellStyle name="ar-h3" xfId="1"/>
    <cellStyle name="ar-h4" xfId="23"/>
    <cellStyle name="ar-h5" xfId="24"/>
    <cellStyle name="ar-h6" xfId="25"/>
    <cellStyle name="ar-hilight-right" xfId="26"/>
    <cellStyle name="ar-hilite" xfId="4"/>
    <cellStyle name="ar-hilite-pagebreak" xfId="27"/>
    <cellStyle name="ar-left" xfId="6"/>
    <cellStyle name="ar-left-pagebreak" xfId="28"/>
    <cellStyle name="ar-link-line" xfId="29"/>
    <cellStyle name="ar-pagebreak" xfId="12"/>
    <cellStyle name="ar-right" xfId="13"/>
    <cellStyle name="ar-right-no-border" xfId="30"/>
    <cellStyle name="ar-subtotal" xfId="31"/>
    <cellStyle name="ar-subtotal-hilite" xfId="32"/>
    <cellStyle name="ar-text" xfId="33"/>
    <cellStyle name="ar-text-pagebreak" xfId="34"/>
    <cellStyle name="ar-text-small" xfId="35"/>
    <cellStyle name="ar-th1" xfId="36"/>
    <cellStyle name="ar-thead" xfId="2"/>
    <cellStyle name="ar-thead-center" xfId="37"/>
    <cellStyle name="ar-thead-left" xfId="38"/>
    <cellStyle name="ar-thead-right" xfId="3"/>
    <cellStyle name="ar-total" xfId="7"/>
    <cellStyle name="ar-total-hilight-right" xfId="39"/>
    <cellStyle name="ar-total-hilite" xfId="8"/>
    <cellStyle name="ar-total-nobold" xfId="40"/>
    <cellStyle name="ar-total-right" xfId="14"/>
    <cellStyle name="Inmatning" xfId="41"/>
    <cellStyle name="Normaali 2" xfId="16"/>
    <cellStyle name="Normaali 2 2" xfId="42"/>
    <cellStyle name="Normaali 3" xfId="43"/>
    <cellStyle name="Normaali 3 2" xfId="44"/>
    <cellStyle name="Normal" xfId="0" builtinId="0"/>
    <cellStyle name="Normal 2" xfId="9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17"/>
  <sheetViews>
    <sheetView tabSelected="1" view="pageBreakPreview" zoomScaleNormal="100" zoomScaleSheetLayoutView="100" workbookViewId="0">
      <selection sqref="A1:I1"/>
    </sheetView>
  </sheetViews>
  <sheetFormatPr defaultColWidth="2.140625" defaultRowHeight="12.75" x14ac:dyDescent="0.2"/>
  <cols>
    <col min="1" max="1" width="58.42578125" style="52" customWidth="1"/>
    <col min="2" max="9" width="13.5703125" customWidth="1"/>
  </cols>
  <sheetData>
    <row r="1" spans="1:9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2"/>
      <c r="B2" s="3"/>
      <c r="C2" s="3"/>
      <c r="D2" s="3"/>
      <c r="E2" s="3"/>
      <c r="F2" s="3"/>
      <c r="H2" s="4"/>
      <c r="I2" s="5"/>
    </row>
    <row r="3" spans="1:9" ht="104.25" customHeight="1" thickBot="1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x14ac:dyDescent="0.2">
      <c r="A4" s="8" t="s">
        <v>10</v>
      </c>
      <c r="B4" s="9"/>
      <c r="C4" s="9"/>
      <c r="D4" s="9"/>
      <c r="E4" s="9"/>
      <c r="F4" s="9"/>
      <c r="G4" s="9"/>
      <c r="H4" s="9"/>
      <c r="I4" s="9"/>
    </row>
    <row r="5" spans="1:9" x14ac:dyDescent="0.2">
      <c r="A5" s="10" t="s">
        <v>11</v>
      </c>
      <c r="B5" s="9"/>
      <c r="C5" s="9"/>
      <c r="D5" s="9"/>
      <c r="E5" s="9"/>
      <c r="F5" s="9"/>
      <c r="G5" s="9"/>
      <c r="H5" s="9"/>
      <c r="I5" s="9"/>
    </row>
    <row r="6" spans="1:9" x14ac:dyDescent="0.2">
      <c r="A6" s="8" t="s">
        <v>10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10" t="s">
        <v>12</v>
      </c>
      <c r="B7" s="9"/>
      <c r="C7" s="9"/>
      <c r="D7" s="9"/>
      <c r="E7" s="9"/>
      <c r="F7" s="9"/>
      <c r="G7" s="9"/>
      <c r="H7" s="9"/>
      <c r="I7" s="9"/>
    </row>
    <row r="8" spans="1:9" x14ac:dyDescent="0.2">
      <c r="A8" s="11" t="s">
        <v>13</v>
      </c>
      <c r="B8" s="9">
        <v>13.87762498</v>
      </c>
      <c r="C8" s="9">
        <v>-0.58548599000000001</v>
      </c>
      <c r="D8" s="12" t="s">
        <v>14</v>
      </c>
      <c r="E8" s="9">
        <v>4.9677239699999998</v>
      </c>
      <c r="F8" s="9">
        <v>-4.3178122099999996</v>
      </c>
      <c r="G8" s="12" t="s">
        <v>14</v>
      </c>
      <c r="H8" s="9">
        <f>SUM(B8:G8)</f>
        <v>13.94205075</v>
      </c>
      <c r="I8" s="9">
        <v>-0.53740677999999997</v>
      </c>
    </row>
    <row r="9" spans="1:9" x14ac:dyDescent="0.2">
      <c r="A9" s="13" t="s">
        <v>15</v>
      </c>
      <c r="B9" s="9">
        <v>17.333215389999999</v>
      </c>
      <c r="C9" s="9">
        <v>0.98550062000000016</v>
      </c>
      <c r="D9" s="12" t="s">
        <v>14</v>
      </c>
      <c r="E9" s="9">
        <v>1.97187084</v>
      </c>
      <c r="F9" s="9">
        <v>-1.47107319</v>
      </c>
      <c r="G9" s="12" t="s">
        <v>14</v>
      </c>
      <c r="H9" s="9">
        <f>SUM(B9:G9)</f>
        <v>18.819513660000002</v>
      </c>
      <c r="I9" s="9">
        <v>0.83598943000000003</v>
      </c>
    </row>
    <row r="10" spans="1:9" x14ac:dyDescent="0.2">
      <c r="A10" s="13" t="s">
        <v>16</v>
      </c>
      <c r="B10" s="9">
        <v>49.688013820000002</v>
      </c>
      <c r="C10" s="9">
        <v>3.5811970299999993</v>
      </c>
      <c r="D10" s="12" t="s">
        <v>14</v>
      </c>
      <c r="E10" s="9">
        <v>23.978089570000002</v>
      </c>
      <c r="F10" s="9">
        <v>-13.311748280000002</v>
      </c>
      <c r="G10" s="12" t="s">
        <v>14</v>
      </c>
      <c r="H10" s="9">
        <f>SUM(B10:G10)</f>
        <v>63.935552139999999</v>
      </c>
      <c r="I10" s="9">
        <v>3.4167584600000001</v>
      </c>
    </row>
    <row r="11" spans="1:9" x14ac:dyDescent="0.2">
      <c r="A11" s="14"/>
      <c r="B11" s="15">
        <f>SUM(B8:B10)</f>
        <v>80.898854190000009</v>
      </c>
      <c r="C11" s="15">
        <f t="shared" ref="C11:I11" si="0">SUM(C8:C10)</f>
        <v>3.9812116599999996</v>
      </c>
      <c r="D11" s="16" t="s">
        <v>14</v>
      </c>
      <c r="E11" s="15">
        <f t="shared" si="0"/>
        <v>30.917684380000001</v>
      </c>
      <c r="F11" s="15">
        <f t="shared" si="0"/>
        <v>-19.100633680000001</v>
      </c>
      <c r="G11" s="16" t="s">
        <v>14</v>
      </c>
      <c r="H11" s="15">
        <f t="shared" si="0"/>
        <v>96.697116550000004</v>
      </c>
      <c r="I11" s="15">
        <f t="shared" si="0"/>
        <v>3.7153411100000002</v>
      </c>
    </row>
    <row r="12" spans="1:9" x14ac:dyDescent="0.2">
      <c r="A12" s="8" t="s">
        <v>10</v>
      </c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10" t="s">
        <v>17</v>
      </c>
      <c r="B13" s="9"/>
      <c r="C13" s="9"/>
      <c r="D13" s="9"/>
      <c r="E13" s="9"/>
      <c r="F13" s="9"/>
      <c r="G13" s="9"/>
      <c r="H13" s="9"/>
      <c r="I13" s="9"/>
    </row>
    <row r="14" spans="1:9" x14ac:dyDescent="0.2">
      <c r="A14" s="11" t="s">
        <v>13</v>
      </c>
      <c r="B14" s="9">
        <v>68.695314949999997</v>
      </c>
      <c r="C14" s="9">
        <v>-0.73514210000000002</v>
      </c>
      <c r="D14" s="9">
        <v>3.2951988600000002</v>
      </c>
      <c r="E14" s="9">
        <v>175.57133590000001</v>
      </c>
      <c r="F14" s="9">
        <v>-4.169009</v>
      </c>
      <c r="G14" s="9" t="s">
        <v>14</v>
      </c>
      <c r="H14" s="9">
        <f>SUM(B14:G14)+0.12</f>
        <v>242.77769861000002</v>
      </c>
      <c r="I14" s="9">
        <v>-3.1787732399999991</v>
      </c>
    </row>
    <row r="15" spans="1:9" x14ac:dyDescent="0.2">
      <c r="A15" s="13" t="s">
        <v>15</v>
      </c>
      <c r="B15" s="9">
        <v>73.035166779999997</v>
      </c>
      <c r="C15" s="9">
        <v>28.695005260000002</v>
      </c>
      <c r="D15" s="9">
        <v>-21.443900759999998</v>
      </c>
      <c r="E15" s="9">
        <v>5.6749999999999998</v>
      </c>
      <c r="F15" s="9">
        <v>-46.683550830000001</v>
      </c>
      <c r="G15" s="9" t="s">
        <v>14</v>
      </c>
      <c r="H15" s="9">
        <f>SUM(B15:G15)</f>
        <v>39.27772044999999</v>
      </c>
      <c r="I15" s="9">
        <v>-1.3939000499999992</v>
      </c>
    </row>
    <row r="16" spans="1:9" x14ac:dyDescent="0.2">
      <c r="A16" s="13" t="s">
        <v>16</v>
      </c>
      <c r="B16" s="9">
        <v>893.93652170999985</v>
      </c>
      <c r="C16" s="9">
        <v>-24.128340850000001</v>
      </c>
      <c r="D16" s="12">
        <v>45.623990939999999</v>
      </c>
      <c r="E16" s="9">
        <v>139.00512420000001</v>
      </c>
      <c r="F16" s="9">
        <v>-334.54270474999998</v>
      </c>
      <c r="G16" s="12" t="s">
        <v>14</v>
      </c>
      <c r="H16" s="9">
        <f>SUM(B16:G16)-0.014688</f>
        <v>719.87990324999987</v>
      </c>
      <c r="I16" s="9">
        <v>18.607960240000001</v>
      </c>
    </row>
    <row r="17" spans="1:9" x14ac:dyDescent="0.2">
      <c r="A17" s="14"/>
      <c r="B17" s="15">
        <f>SUM(B14:B16)</f>
        <v>1035.6670034399999</v>
      </c>
      <c r="C17" s="15">
        <f t="shared" ref="C17:I17" si="1">SUM(C14:C16)</f>
        <v>3.8315223100000004</v>
      </c>
      <c r="D17" s="15">
        <f t="shared" si="1"/>
        <v>27.47528904</v>
      </c>
      <c r="E17" s="15">
        <f t="shared" si="1"/>
        <v>320.25146010000003</v>
      </c>
      <c r="F17" s="15">
        <f t="shared" si="1"/>
        <v>-385.39526458</v>
      </c>
      <c r="G17" s="16" t="s">
        <v>14</v>
      </c>
      <c r="H17" s="15">
        <f t="shared" si="1"/>
        <v>1001.9353223099999</v>
      </c>
      <c r="I17" s="15">
        <f t="shared" si="1"/>
        <v>14.035286950000003</v>
      </c>
    </row>
    <row r="18" spans="1:9" x14ac:dyDescent="0.2">
      <c r="A18" s="8" t="s">
        <v>10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2">
      <c r="A19" s="18" t="s">
        <v>18</v>
      </c>
      <c r="B19" s="15">
        <f>+B11+B17</f>
        <v>1116.56585763</v>
      </c>
      <c r="C19" s="15">
        <f>+C11+C17</f>
        <v>7.81273397</v>
      </c>
      <c r="D19" s="15">
        <f>+D17</f>
        <v>27.47528904</v>
      </c>
      <c r="E19" s="15">
        <f>+E11+E17</f>
        <v>351.16914448000006</v>
      </c>
      <c r="F19" s="15">
        <f>+F11+F17</f>
        <v>-404.49589825999999</v>
      </c>
      <c r="G19" s="16" t="str">
        <f>+G17</f>
        <v>-</v>
      </c>
      <c r="H19" s="15">
        <f>+H11+H17</f>
        <v>1098.6324388599999</v>
      </c>
      <c r="I19" s="15">
        <f>I11+I17</f>
        <v>17.750628060000004</v>
      </c>
    </row>
    <row r="20" spans="1:9" x14ac:dyDescent="0.2">
      <c r="A20" s="8"/>
    </row>
    <row r="21" spans="1:9" x14ac:dyDescent="0.2">
      <c r="A21" s="8"/>
      <c r="B21" s="19"/>
      <c r="C21" s="19"/>
      <c r="D21" s="19"/>
      <c r="E21" s="19"/>
      <c r="F21" s="19"/>
      <c r="G21" s="19"/>
      <c r="H21" s="20"/>
      <c r="I21" s="19"/>
    </row>
    <row r="22" spans="1:9" x14ac:dyDescent="0.2">
      <c r="A22" s="21"/>
      <c r="B22" s="21"/>
      <c r="C22" s="21"/>
      <c r="D22" s="21"/>
      <c r="E22" s="21"/>
      <c r="F22" s="21"/>
      <c r="G22" s="22">
        <v>2013</v>
      </c>
      <c r="H22" s="22"/>
      <c r="I22" s="22"/>
    </row>
    <row r="23" spans="1:9" ht="51.75" thickBot="1" x14ac:dyDescent="0.25">
      <c r="A23" s="6" t="s">
        <v>1</v>
      </c>
      <c r="B23" s="6"/>
      <c r="C23" s="6"/>
      <c r="D23" s="6"/>
      <c r="E23" s="6"/>
      <c r="F23" s="7"/>
      <c r="G23" s="7" t="s">
        <v>19</v>
      </c>
      <c r="H23" s="7" t="s">
        <v>20</v>
      </c>
      <c r="I23" s="7" t="s">
        <v>21</v>
      </c>
    </row>
    <row r="24" spans="1:9" x14ac:dyDescent="0.2">
      <c r="A24" s="8" t="s">
        <v>10</v>
      </c>
      <c r="F24" s="23"/>
      <c r="G24" s="9"/>
      <c r="H24" s="9"/>
      <c r="I24" s="24"/>
    </row>
    <row r="25" spans="1:9" x14ac:dyDescent="0.2">
      <c r="A25" s="25" t="s">
        <v>22</v>
      </c>
      <c r="B25" s="26"/>
      <c r="C25" s="26"/>
      <c r="F25" s="27"/>
      <c r="G25" s="9">
        <v>7.8341379</v>
      </c>
      <c r="H25" s="9">
        <v>31.795290420000001</v>
      </c>
      <c r="I25" s="24">
        <f>SUM(G25:H25)</f>
        <v>39.629428320000002</v>
      </c>
    </row>
    <row r="26" spans="1:9" x14ac:dyDescent="0.2">
      <c r="A26" s="25" t="s">
        <v>23</v>
      </c>
      <c r="B26" s="26"/>
      <c r="C26" s="26"/>
      <c r="F26" s="27"/>
      <c r="G26" s="9">
        <v>-14.044662070000001</v>
      </c>
      <c r="H26" s="9">
        <v>31.795290420000001</v>
      </c>
      <c r="I26" s="24">
        <f>SUM(G26:H26)</f>
        <v>17.75062835</v>
      </c>
    </row>
    <row r="27" spans="1:9" x14ac:dyDescent="0.2">
      <c r="A27" s="8"/>
      <c r="H27" s="28"/>
    </row>
    <row r="28" spans="1:9" x14ac:dyDescent="0.2">
      <c r="A28" s="8"/>
      <c r="I28" s="29"/>
    </row>
    <row r="29" spans="1:9" ht="104.25" customHeight="1" thickBot="1" x14ac:dyDescent="0.25">
      <c r="A29" s="6" t="s">
        <v>1</v>
      </c>
      <c r="B29" s="7" t="s">
        <v>2</v>
      </c>
      <c r="C29" s="7" t="s">
        <v>3</v>
      </c>
      <c r="D29" s="7" t="s">
        <v>4</v>
      </c>
      <c r="E29" s="7" t="s">
        <v>5</v>
      </c>
      <c r="F29" s="7" t="s">
        <v>6</v>
      </c>
      <c r="G29" s="7" t="s">
        <v>24</v>
      </c>
      <c r="H29" s="7" t="s">
        <v>8</v>
      </c>
      <c r="I29" s="7" t="s">
        <v>25</v>
      </c>
    </row>
    <row r="30" spans="1:9" x14ac:dyDescent="0.2">
      <c r="A30" s="8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31" t="s">
        <v>26</v>
      </c>
      <c r="B31" s="30"/>
      <c r="C31" s="30"/>
      <c r="D31" s="30"/>
      <c r="E31" s="30"/>
      <c r="F31" s="30"/>
      <c r="G31" s="30"/>
      <c r="H31" s="30"/>
      <c r="I31" s="30"/>
    </row>
    <row r="32" spans="1:9" x14ac:dyDescent="0.2">
      <c r="A32" s="8"/>
      <c r="B32" s="30"/>
      <c r="C32" s="30"/>
      <c r="D32" s="30"/>
      <c r="E32" s="30"/>
      <c r="F32" s="30"/>
      <c r="G32" s="30"/>
      <c r="H32" s="32"/>
      <c r="I32" s="30"/>
    </row>
    <row r="33" spans="1:9" ht="25.5" customHeight="1" x14ac:dyDescent="0.2">
      <c r="A33" s="10" t="s">
        <v>27</v>
      </c>
      <c r="B33" s="30"/>
      <c r="C33" s="30"/>
      <c r="D33" s="30"/>
      <c r="E33" s="30"/>
      <c r="F33" s="30"/>
      <c r="G33" s="30"/>
      <c r="H33" s="30"/>
      <c r="I33" s="30"/>
    </row>
    <row r="34" spans="1:9" x14ac:dyDescent="0.2">
      <c r="A34" s="13" t="s">
        <v>28</v>
      </c>
      <c r="B34" s="30">
        <v>0.11652295502213936</v>
      </c>
      <c r="C34" s="33" t="s">
        <v>14</v>
      </c>
      <c r="D34" s="33" t="s">
        <v>14</v>
      </c>
      <c r="E34" s="33" t="s">
        <v>14</v>
      </c>
      <c r="F34" s="33" t="s">
        <v>14</v>
      </c>
      <c r="G34" s="30" t="s">
        <v>14</v>
      </c>
      <c r="H34" s="30">
        <f>SUM(B34:G34)</f>
        <v>0.11652295502213936</v>
      </c>
      <c r="I34" s="33" t="s">
        <v>14</v>
      </c>
    </row>
    <row r="35" spans="1:9" x14ac:dyDescent="0.2">
      <c r="A35" s="34"/>
      <c r="B35" s="35">
        <f>SUM(B34:B34)</f>
        <v>0.11652295502213936</v>
      </c>
      <c r="C35" s="35">
        <f>SUM(C34:C34)</f>
        <v>0</v>
      </c>
      <c r="D35" s="36" t="s">
        <v>14</v>
      </c>
      <c r="E35" s="36" t="s">
        <v>14</v>
      </c>
      <c r="F35" s="35">
        <f>SUM(F34:F34)</f>
        <v>0</v>
      </c>
      <c r="G35" s="35">
        <f>SUM(G34:G34)</f>
        <v>0</v>
      </c>
      <c r="H35" s="35">
        <f>SUM(B35:G35)</f>
        <v>0.11652295502213936</v>
      </c>
      <c r="I35" s="35">
        <f>SUM(I34:I34)</f>
        <v>0</v>
      </c>
    </row>
    <row r="36" spans="1:9" x14ac:dyDescent="0.2">
      <c r="A36" s="8"/>
      <c r="B36" s="30"/>
      <c r="C36" s="30"/>
      <c r="D36" s="30"/>
      <c r="E36" s="30"/>
      <c r="F36" s="30"/>
      <c r="G36" s="30"/>
      <c r="H36" s="30"/>
      <c r="I36" s="30"/>
    </row>
    <row r="37" spans="1:9" x14ac:dyDescent="0.2">
      <c r="A37" s="10" t="s">
        <v>12</v>
      </c>
      <c r="B37" s="30"/>
      <c r="C37" s="30"/>
      <c r="D37" s="30"/>
      <c r="E37" s="30"/>
      <c r="F37" s="30"/>
      <c r="G37" s="30"/>
      <c r="H37" s="30"/>
      <c r="I37" s="30"/>
    </row>
    <row r="38" spans="1:9" x14ac:dyDescent="0.2">
      <c r="A38" s="13" t="s">
        <v>13</v>
      </c>
      <c r="B38" s="30">
        <v>0.34681009999999995</v>
      </c>
      <c r="C38" s="30">
        <v>-0.15844282999999992</v>
      </c>
      <c r="D38" s="30" t="s">
        <v>14</v>
      </c>
      <c r="E38" s="30">
        <v>18.772349250000001</v>
      </c>
      <c r="F38" s="30">
        <v>-5.5721195400000001</v>
      </c>
      <c r="G38" s="30" t="s">
        <v>14</v>
      </c>
      <c r="H38" s="32">
        <f>SUM(B38:G38)</f>
        <v>13.388596980000003</v>
      </c>
      <c r="I38" s="30">
        <v>-0.15844282999999992</v>
      </c>
    </row>
    <row r="39" spans="1:9" x14ac:dyDescent="0.2">
      <c r="A39" s="13" t="s">
        <v>15</v>
      </c>
      <c r="B39" s="30">
        <v>7.966237000000001E-2</v>
      </c>
      <c r="C39" s="30">
        <v>0.82057924999999998</v>
      </c>
      <c r="D39" s="30" t="s">
        <v>14</v>
      </c>
      <c r="E39" s="30">
        <v>16.512664709999999</v>
      </c>
      <c r="F39" s="30">
        <v>-7.9662270000000007E-2</v>
      </c>
      <c r="G39" s="30" t="s">
        <v>14</v>
      </c>
      <c r="H39" s="30">
        <f>SUM(B39:G39)</f>
        <v>17.333244059999998</v>
      </c>
      <c r="I39" s="30">
        <v>0.82057924999999998</v>
      </c>
    </row>
    <row r="40" spans="1:9" x14ac:dyDescent="0.2">
      <c r="A40" s="13" t="s">
        <v>16</v>
      </c>
      <c r="B40" s="30">
        <v>62.233878689999997</v>
      </c>
      <c r="C40" s="33">
        <v>1.6099932699999999</v>
      </c>
      <c r="D40" s="33" t="s">
        <v>14</v>
      </c>
      <c r="E40" s="33">
        <v>31.087163880000002</v>
      </c>
      <c r="F40" s="33">
        <v>-44.742288969999997</v>
      </c>
      <c r="G40" s="30">
        <v>-8.159050000000001E-3</v>
      </c>
      <c r="H40" s="30">
        <f>SUM(B40:G40)</f>
        <v>50.180587819999992</v>
      </c>
      <c r="I40" s="33">
        <v>2.2377017599999998</v>
      </c>
    </row>
    <row r="41" spans="1:9" x14ac:dyDescent="0.2">
      <c r="A41" s="35"/>
      <c r="B41" s="35">
        <f>SUM(B38:B40)</f>
        <v>62.660351159999998</v>
      </c>
      <c r="C41" s="35">
        <f t="shared" ref="C41:I41" si="2">SUM(C38:C40)</f>
        <v>2.2721296899999999</v>
      </c>
      <c r="D41" s="37">
        <f t="shared" si="2"/>
        <v>0</v>
      </c>
      <c r="E41" s="37">
        <f t="shared" si="2"/>
        <v>66.372177840000006</v>
      </c>
      <c r="F41" s="35">
        <f t="shared" si="2"/>
        <v>-50.39407078</v>
      </c>
      <c r="G41" s="35">
        <f t="shared" si="2"/>
        <v>-8.159050000000001E-3</v>
      </c>
      <c r="H41" s="35">
        <f t="shared" si="2"/>
        <v>80.902428859999986</v>
      </c>
      <c r="I41" s="35">
        <f t="shared" si="2"/>
        <v>2.8998381799999997</v>
      </c>
    </row>
    <row r="42" spans="1:9" x14ac:dyDescent="0.2">
      <c r="A42" s="8"/>
      <c r="B42" s="30"/>
      <c r="C42" s="30"/>
      <c r="D42" s="30"/>
      <c r="E42" s="30"/>
      <c r="F42" s="30"/>
      <c r="G42" s="30"/>
      <c r="H42" s="30"/>
      <c r="I42" s="30"/>
    </row>
    <row r="43" spans="1:9" x14ac:dyDescent="0.2">
      <c r="A43" s="10" t="s">
        <v>17</v>
      </c>
      <c r="B43" s="30"/>
      <c r="C43" s="30"/>
      <c r="D43" s="30"/>
      <c r="E43" s="30"/>
      <c r="F43" s="30"/>
      <c r="G43" s="30"/>
      <c r="H43" s="30"/>
      <c r="I43" s="30"/>
    </row>
    <row r="44" spans="1:9" x14ac:dyDescent="0.2">
      <c r="A44" s="13" t="s">
        <v>13</v>
      </c>
      <c r="B44" s="30">
        <v>71.560918023099504</v>
      </c>
      <c r="C44" s="30">
        <v>8.6846304977860625E-2</v>
      </c>
      <c r="D44" s="30">
        <v>0.81910631000000056</v>
      </c>
      <c r="E44" s="30">
        <v>1.9357453999999998</v>
      </c>
      <c r="F44" s="30">
        <v>-5.5949280599999991</v>
      </c>
      <c r="G44" s="30" t="s">
        <v>14</v>
      </c>
      <c r="H44" s="32">
        <f>SUM(B44:G44)</f>
        <v>68.807687978077354</v>
      </c>
      <c r="I44" s="30">
        <v>-1.1074966450221388</v>
      </c>
    </row>
    <row r="45" spans="1:9" x14ac:dyDescent="0.2">
      <c r="A45" s="13" t="s">
        <v>15</v>
      </c>
      <c r="B45" s="30">
        <v>98.61718229294803</v>
      </c>
      <c r="C45" s="30">
        <v>17.000773253276627</v>
      </c>
      <c r="D45" s="30">
        <v>-15.759172087944538</v>
      </c>
      <c r="E45" s="30">
        <v>3.7425229550221393</v>
      </c>
      <c r="F45" s="30">
        <v>-30.645537170822649</v>
      </c>
      <c r="G45" s="30" t="s">
        <v>14</v>
      </c>
      <c r="H45" s="30">
        <f>SUM(B45:G45)</f>
        <v>72.955769242479619</v>
      </c>
      <c r="I45" s="30">
        <v>14.909154183276618</v>
      </c>
    </row>
    <row r="46" spans="1:9" x14ac:dyDescent="0.2">
      <c r="A46" s="13" t="s">
        <v>16</v>
      </c>
      <c r="B46" s="30">
        <v>904.13440496087594</v>
      </c>
      <c r="C46" s="33">
        <v>3.9209814699999956</v>
      </c>
      <c r="D46" s="33">
        <v>13.354782736548467</v>
      </c>
      <c r="E46" s="33">
        <v>167.87906408999996</v>
      </c>
      <c r="F46" s="33">
        <v>-195.61981328999997</v>
      </c>
      <c r="G46" s="30" t="s">
        <v>14</v>
      </c>
      <c r="H46" s="30">
        <f>SUM(B46:G46)</f>
        <v>893.66941996742457</v>
      </c>
      <c r="I46" s="33">
        <v>11.665287616548461</v>
      </c>
    </row>
    <row r="47" spans="1:9" x14ac:dyDescent="0.2">
      <c r="A47" s="35"/>
      <c r="B47" s="35">
        <f>SUM(B44:B46)</f>
        <v>1074.3125052769235</v>
      </c>
      <c r="C47" s="35">
        <f t="shared" ref="C47:I47" si="3">SUM(C44:C46)</f>
        <v>21.008601028254482</v>
      </c>
      <c r="D47" s="37">
        <f t="shared" si="3"/>
        <v>-1.585283041396071</v>
      </c>
      <c r="E47" s="37">
        <f t="shared" si="3"/>
        <v>173.5573324450221</v>
      </c>
      <c r="F47" s="35">
        <f t="shared" si="3"/>
        <v>-231.86027852082262</v>
      </c>
      <c r="G47" s="35" t="s">
        <v>14</v>
      </c>
      <c r="H47" s="35">
        <f t="shared" si="3"/>
        <v>1035.4328771879816</v>
      </c>
      <c r="I47" s="35">
        <f t="shared" si="3"/>
        <v>25.466945154802943</v>
      </c>
    </row>
    <row r="48" spans="1:9" x14ac:dyDescent="0.2">
      <c r="A48" s="8"/>
    </row>
    <row r="49" spans="1:9" x14ac:dyDescent="0.2">
      <c r="A49" s="38" t="s">
        <v>18</v>
      </c>
      <c r="B49" s="35">
        <f>B35+B41+B47</f>
        <v>1137.0893793919456</v>
      </c>
      <c r="C49" s="35">
        <f t="shared" ref="C49:I49" si="4">C35+C41+C47</f>
        <v>23.280730718254482</v>
      </c>
      <c r="D49" s="35">
        <f>D47</f>
        <v>-1.585283041396071</v>
      </c>
      <c r="E49" s="35">
        <f>+E41+E47</f>
        <v>239.9295102850221</v>
      </c>
      <c r="F49" s="35">
        <f t="shared" si="4"/>
        <v>-282.25434930082264</v>
      </c>
      <c r="G49" s="35">
        <f>G35+G41</f>
        <v>-8.159050000000001E-3</v>
      </c>
      <c r="H49" s="35">
        <f>H35+H41+H47+0.228945</f>
        <v>1116.6807740030038</v>
      </c>
      <c r="I49" s="35">
        <f t="shared" si="4"/>
        <v>28.366783334802943</v>
      </c>
    </row>
    <row r="50" spans="1:9" x14ac:dyDescent="0.2">
      <c r="A50" s="8"/>
    </row>
    <row r="51" spans="1:9" x14ac:dyDescent="0.2">
      <c r="A51" s="8"/>
      <c r="B51" s="39"/>
    </row>
    <row r="52" spans="1:9" x14ac:dyDescent="0.2">
      <c r="A52" s="21"/>
      <c r="B52" s="21"/>
      <c r="C52" s="21"/>
      <c r="D52" s="21"/>
      <c r="E52" s="21"/>
      <c r="F52" s="21"/>
      <c r="G52" s="22">
        <v>2012</v>
      </c>
      <c r="H52" s="22"/>
      <c r="I52" s="22"/>
    </row>
    <row r="53" spans="1:9" ht="51" customHeight="1" thickBot="1" x14ac:dyDescent="0.25">
      <c r="A53" s="6" t="s">
        <v>1</v>
      </c>
      <c r="B53" s="6"/>
      <c r="C53" s="6"/>
      <c r="D53" s="6"/>
      <c r="E53" s="6"/>
      <c r="F53" s="7"/>
      <c r="G53" s="7" t="s">
        <v>29</v>
      </c>
      <c r="H53" s="7" t="s">
        <v>20</v>
      </c>
      <c r="I53" s="7" t="s">
        <v>21</v>
      </c>
    </row>
    <row r="54" spans="1:9" x14ac:dyDescent="0.2">
      <c r="A54" s="8"/>
      <c r="B54" s="30"/>
      <c r="C54" s="30"/>
      <c r="D54" s="30"/>
      <c r="E54" s="30"/>
      <c r="F54" s="30"/>
      <c r="G54" s="30"/>
      <c r="H54" s="30"/>
      <c r="I54" s="40"/>
    </row>
    <row r="55" spans="1:9" x14ac:dyDescent="0.2">
      <c r="A55" s="25" t="s">
        <v>22</v>
      </c>
      <c r="B55" s="30"/>
      <c r="C55" s="30"/>
      <c r="D55" s="30"/>
      <c r="E55" s="30"/>
      <c r="F55" s="30"/>
      <c r="G55" s="30">
        <v>23.280730718254478</v>
      </c>
      <c r="H55" s="30">
        <v>5.4422699765484595</v>
      </c>
      <c r="I55" s="41">
        <f>SUM(G55:H55)</f>
        <v>28.723000694802938</v>
      </c>
    </row>
    <row r="56" spans="1:9" ht="25.5" x14ac:dyDescent="0.2">
      <c r="A56" s="42" t="s">
        <v>23</v>
      </c>
      <c r="B56" s="30"/>
      <c r="C56" s="30"/>
      <c r="D56" s="30"/>
      <c r="E56" s="30"/>
      <c r="F56" s="30"/>
      <c r="G56" s="30">
        <v>23.395303348254487</v>
      </c>
      <c r="H56" s="30">
        <v>4.9714799865484594</v>
      </c>
      <c r="I56" s="41">
        <f>SUM(G56:H56)</f>
        <v>28.366783334802946</v>
      </c>
    </row>
    <row r="63" spans="1:9" ht="15" x14ac:dyDescent="0.25">
      <c r="A63" s="43"/>
      <c r="F63" s="4"/>
      <c r="I63" s="5"/>
    </row>
    <row r="65" spans="2:8" x14ac:dyDescent="0.2">
      <c r="F65" s="44"/>
      <c r="G65" s="45"/>
      <c r="H65" s="46"/>
    </row>
    <row r="68" spans="2:8" x14ac:dyDescent="0.2">
      <c r="H68" s="47"/>
    </row>
    <row r="69" spans="2:8" x14ac:dyDescent="0.2">
      <c r="H69" s="48"/>
    </row>
    <row r="70" spans="2:8" x14ac:dyDescent="0.2">
      <c r="H70" s="48"/>
    </row>
    <row r="71" spans="2:8" x14ac:dyDescent="0.2">
      <c r="H71" s="49"/>
    </row>
    <row r="72" spans="2:8" x14ac:dyDescent="0.2">
      <c r="H72" s="49"/>
    </row>
    <row r="73" spans="2:8" x14ac:dyDescent="0.2">
      <c r="H73" s="50"/>
    </row>
    <row r="77" spans="2:8" ht="25.5" customHeight="1" x14ac:dyDescent="0.2">
      <c r="B77" s="51"/>
    </row>
    <row r="78" spans="2:8" x14ac:dyDescent="0.2">
      <c r="H78" s="47"/>
    </row>
    <row r="79" spans="2:8" x14ac:dyDescent="0.2">
      <c r="H79" s="47"/>
    </row>
    <row r="80" spans="2:8" x14ac:dyDescent="0.2">
      <c r="H80" s="47"/>
    </row>
    <row r="83" spans="9:9" x14ac:dyDescent="0.2">
      <c r="I83" s="47"/>
    </row>
    <row r="84" spans="9:9" x14ac:dyDescent="0.2">
      <c r="I84" s="47"/>
    </row>
    <row r="85" spans="9:9" x14ac:dyDescent="0.2">
      <c r="I85" s="47"/>
    </row>
    <row r="86" spans="9:9" x14ac:dyDescent="0.2">
      <c r="I86" s="47"/>
    </row>
    <row r="87" spans="9:9" x14ac:dyDescent="0.2">
      <c r="I87" s="47"/>
    </row>
    <row r="88" spans="9:9" x14ac:dyDescent="0.2">
      <c r="I88" s="47"/>
    </row>
    <row r="90" spans="9:9" x14ac:dyDescent="0.2">
      <c r="I90" s="48"/>
    </row>
    <row r="98" spans="1:9" x14ac:dyDescent="0.2">
      <c r="B98" s="43"/>
      <c r="C98" s="43"/>
      <c r="D98" s="43"/>
      <c r="E98" s="43"/>
      <c r="F98" s="43"/>
      <c r="G98" s="43"/>
      <c r="H98" s="43"/>
      <c r="I98" s="43"/>
    </row>
    <row r="109" spans="1:9" x14ac:dyDescent="0.2">
      <c r="B109" s="43"/>
      <c r="C109" s="43"/>
      <c r="D109" s="43"/>
      <c r="E109" s="43"/>
      <c r="F109" s="43"/>
      <c r="G109" s="43"/>
      <c r="H109" s="43"/>
      <c r="I109" s="43"/>
    </row>
    <row r="112" spans="1:9" s="55" customFormat="1" x14ac:dyDescent="0.2">
      <c r="A112" s="53"/>
      <c r="B112" s="54"/>
      <c r="C112" s="53"/>
    </row>
    <row r="113" spans="1:8" s="55" customFormat="1" x14ac:dyDescent="0.2">
      <c r="A113" s="53"/>
      <c r="B113" s="54"/>
      <c r="C113" s="53"/>
    </row>
    <row r="114" spans="1:8" s="55" customFormat="1" x14ac:dyDescent="0.2">
      <c r="A114" s="53"/>
      <c r="B114" s="54"/>
      <c r="C114" s="53"/>
    </row>
    <row r="115" spans="1:8" s="55" customFormat="1" ht="12.75" customHeight="1" x14ac:dyDescent="0.2">
      <c r="A115" s="53"/>
      <c r="F115" s="56"/>
      <c r="G115" s="56"/>
      <c r="H115" s="53"/>
    </row>
    <row r="116" spans="1:8" s="55" customFormat="1" ht="25.5" customHeight="1" x14ac:dyDescent="0.2">
      <c r="A116" s="53"/>
      <c r="E116" s="57"/>
      <c r="F116" s="57"/>
    </row>
    <row r="117" spans="1:8" s="55" customFormat="1" x14ac:dyDescent="0.2">
      <c r="A117" s="53"/>
      <c r="B117" s="58"/>
      <c r="E117" s="57"/>
      <c r="F117" s="57"/>
    </row>
    <row r="118" spans="1:8" s="55" customFormat="1" x14ac:dyDescent="0.2">
      <c r="A118" s="53"/>
      <c r="B118" s="58"/>
      <c r="F118" s="59"/>
      <c r="G118" s="59"/>
    </row>
    <row r="119" spans="1:8" s="55" customFormat="1" x14ac:dyDescent="0.2">
      <c r="A119" s="53"/>
      <c r="F119" s="60"/>
      <c r="G119" s="60"/>
    </row>
    <row r="120" spans="1:8" s="55" customFormat="1" x14ac:dyDescent="0.2">
      <c r="A120" s="53"/>
      <c r="F120" s="61"/>
      <c r="G120" s="61"/>
    </row>
    <row r="121" spans="1:8" s="55" customFormat="1" x14ac:dyDescent="0.2">
      <c r="A121" s="53"/>
      <c r="B121" s="62"/>
      <c r="F121" s="60"/>
      <c r="G121" s="60"/>
    </row>
    <row r="122" spans="1:8" s="55" customFormat="1" x14ac:dyDescent="0.2">
      <c r="A122" s="53"/>
      <c r="B122" s="62"/>
      <c r="F122" s="61"/>
      <c r="G122" s="61"/>
    </row>
    <row r="123" spans="1:8" s="55" customFormat="1" x14ac:dyDescent="0.2">
      <c r="A123" s="53"/>
      <c r="B123" s="62"/>
      <c r="E123" s="63"/>
      <c r="F123" s="63"/>
      <c r="G123" s="63"/>
    </row>
    <row r="124" spans="1:8" s="55" customFormat="1" x14ac:dyDescent="0.2">
      <c r="A124" s="53"/>
    </row>
    <row r="125" spans="1:8" s="55" customFormat="1" x14ac:dyDescent="0.2">
      <c r="A125" s="53"/>
      <c r="D125" s="64"/>
      <c r="E125" s="57"/>
      <c r="F125" s="57"/>
    </row>
    <row r="126" spans="1:8" s="55" customFormat="1" x14ac:dyDescent="0.2">
      <c r="A126" s="53"/>
      <c r="E126" s="65"/>
      <c r="F126" s="65"/>
      <c r="G126" s="66"/>
    </row>
    <row r="127" spans="1:8" s="55" customFormat="1" x14ac:dyDescent="0.2">
      <c r="A127" s="53"/>
      <c r="E127" s="57"/>
      <c r="F127" s="57"/>
      <c r="G127" s="66"/>
    </row>
    <row r="128" spans="1:8" s="55" customFormat="1" x14ac:dyDescent="0.2">
      <c r="A128" s="53"/>
      <c r="F128" s="59"/>
      <c r="G128" s="59"/>
      <c r="H128" s="64"/>
    </row>
    <row r="129" spans="1:8" s="55" customFormat="1" x14ac:dyDescent="0.2">
      <c r="A129" s="53"/>
      <c r="F129" s="59"/>
      <c r="G129" s="59"/>
      <c r="H129" s="62"/>
    </row>
    <row r="130" spans="1:8" s="55" customFormat="1" x14ac:dyDescent="0.2">
      <c r="A130" s="53"/>
      <c r="E130" s="63"/>
      <c r="F130" s="63"/>
      <c r="G130" s="63"/>
      <c r="H130" s="62"/>
    </row>
    <row r="131" spans="1:8" s="55" customFormat="1" x14ac:dyDescent="0.2">
      <c r="A131" s="53"/>
      <c r="E131" s="65"/>
      <c r="F131" s="65"/>
      <c r="G131" s="66"/>
    </row>
    <row r="132" spans="1:8" s="68" customFormat="1" ht="12.75" customHeight="1" x14ac:dyDescent="0.2">
      <c r="A132" s="67"/>
      <c r="E132" s="69"/>
      <c r="F132" s="70"/>
      <c r="G132" s="71"/>
    </row>
    <row r="133" spans="1:8" s="55" customFormat="1" x14ac:dyDescent="0.2">
      <c r="A133" s="53"/>
      <c r="E133" s="72"/>
      <c r="F133" s="65"/>
      <c r="G133" s="73"/>
    </row>
    <row r="134" spans="1:8" s="55" customFormat="1" x14ac:dyDescent="0.2">
      <c r="A134" s="53"/>
      <c r="F134" s="60"/>
      <c r="G134" s="60"/>
    </row>
    <row r="135" spans="1:8" s="55" customFormat="1" x14ac:dyDescent="0.2">
      <c r="A135" s="53"/>
      <c r="E135" s="72"/>
      <c r="F135" s="72"/>
      <c r="G135" s="66"/>
    </row>
    <row r="136" spans="1:8" s="55" customFormat="1" ht="26.25" customHeight="1" x14ac:dyDescent="0.2">
      <c r="A136" s="53"/>
      <c r="B136" s="74"/>
      <c r="E136" s="63"/>
      <c r="F136" s="63"/>
      <c r="G136" s="63"/>
    </row>
    <row r="137" spans="1:8" s="55" customFormat="1" ht="12.75" customHeight="1" x14ac:dyDescent="0.2">
      <c r="A137" s="53"/>
      <c r="B137" s="74"/>
      <c r="E137" s="72"/>
      <c r="F137" s="72"/>
      <c r="G137" s="66"/>
      <c r="H137" s="64"/>
    </row>
    <row r="138" spans="1:8" s="55" customFormat="1" ht="24.75" customHeight="1" x14ac:dyDescent="0.2">
      <c r="A138" s="53"/>
      <c r="B138" s="75"/>
      <c r="C138" s="75"/>
      <c r="D138" s="75"/>
      <c r="E138" s="76"/>
      <c r="F138" s="76"/>
    </row>
    <row r="139" spans="1:8" s="55" customFormat="1" ht="12" customHeight="1" x14ac:dyDescent="0.2">
      <c r="A139" s="53"/>
      <c r="B139" s="76"/>
      <c r="C139" s="76"/>
      <c r="D139" s="76"/>
      <c r="E139" s="76"/>
      <c r="F139" s="76"/>
    </row>
    <row r="140" spans="1:8" s="55" customFormat="1" ht="12.75" customHeight="1" x14ac:dyDescent="0.2">
      <c r="A140" s="53"/>
      <c r="B140" s="54"/>
      <c r="C140" s="53"/>
      <c r="E140" s="66"/>
      <c r="F140" s="66"/>
      <c r="G140" s="66"/>
    </row>
    <row r="141" spans="1:8" s="77" customFormat="1" x14ac:dyDescent="0.2">
      <c r="A141" s="53"/>
      <c r="C141" s="78"/>
      <c r="F141" s="78"/>
    </row>
    <row r="142" spans="1:8" s="77" customFormat="1" x14ac:dyDescent="0.2">
      <c r="A142" s="53"/>
      <c r="C142" s="78"/>
      <c r="F142" s="78"/>
    </row>
    <row r="143" spans="1:8" s="77" customFormat="1" x14ac:dyDescent="0.2">
      <c r="A143" s="62"/>
    </row>
    <row r="144" spans="1:8" x14ac:dyDescent="0.2">
      <c r="C144" s="79"/>
      <c r="D144" s="80"/>
      <c r="E144" s="81"/>
      <c r="F144" s="82"/>
      <c r="G144" s="79"/>
      <c r="H144" s="39"/>
    </row>
    <row r="145" spans="1:9" x14ac:dyDescent="0.2">
      <c r="A145" s="43"/>
      <c r="B145" s="83"/>
      <c r="C145" s="43"/>
      <c r="D145" s="43"/>
      <c r="E145" s="43"/>
      <c r="F145" s="83"/>
      <c r="H145" s="39"/>
    </row>
    <row r="146" spans="1:9" x14ac:dyDescent="0.2">
      <c r="C146" s="84"/>
      <c r="D146" s="84"/>
      <c r="E146" s="85"/>
      <c r="F146" s="84"/>
      <c r="G146" s="84"/>
      <c r="H146" s="2"/>
    </row>
    <row r="147" spans="1:9" x14ac:dyDescent="0.2">
      <c r="C147" s="84"/>
      <c r="D147" s="84"/>
      <c r="E147" s="84"/>
      <c r="F147" s="85"/>
      <c r="G147" s="84"/>
      <c r="H147" s="2"/>
    </row>
    <row r="148" spans="1:9" x14ac:dyDescent="0.2">
      <c r="C148" s="84"/>
      <c r="D148" s="84"/>
      <c r="E148" s="85"/>
      <c r="F148" s="84"/>
      <c r="G148" s="84"/>
      <c r="H148" s="39"/>
    </row>
    <row r="149" spans="1:9" x14ac:dyDescent="0.2">
      <c r="C149" s="84"/>
      <c r="D149" s="60"/>
      <c r="E149" s="85"/>
      <c r="F149" s="60"/>
      <c r="G149" s="84"/>
      <c r="H149" s="39"/>
    </row>
    <row r="150" spans="1:9" x14ac:dyDescent="0.2">
      <c r="A150" s="86"/>
      <c r="C150" s="87"/>
      <c r="D150" s="87"/>
      <c r="E150" s="87"/>
      <c r="F150" s="87"/>
      <c r="G150" s="87"/>
      <c r="H150" s="39"/>
    </row>
    <row r="151" spans="1:9" x14ac:dyDescent="0.2">
      <c r="A151" s="86"/>
      <c r="B151" s="28"/>
      <c r="C151" s="28"/>
      <c r="D151" s="28"/>
      <c r="E151" s="28"/>
      <c r="F151" s="28"/>
      <c r="G151" s="87"/>
      <c r="H151" s="39"/>
    </row>
    <row r="152" spans="1:9" x14ac:dyDescent="0.2">
      <c r="A152" s="86"/>
      <c r="B152" s="28"/>
      <c r="C152" s="28"/>
      <c r="D152" s="28"/>
      <c r="E152" s="28"/>
      <c r="F152" s="28"/>
      <c r="G152" s="84"/>
      <c r="H152" s="39"/>
    </row>
    <row r="153" spans="1:9" x14ac:dyDescent="0.2">
      <c r="A153" s="86"/>
      <c r="B153" s="28"/>
      <c r="C153" s="28"/>
      <c r="D153" s="28"/>
      <c r="E153" s="28"/>
      <c r="F153" s="28"/>
      <c r="G153" s="87"/>
      <c r="H153" s="39"/>
    </row>
    <row r="154" spans="1:9" ht="13.5" customHeight="1" x14ac:dyDescent="0.2">
      <c r="B154" s="88"/>
      <c r="D154" s="19"/>
      <c r="G154" s="87"/>
      <c r="H154" s="39"/>
    </row>
    <row r="155" spans="1:9" ht="13.5" customHeight="1" x14ac:dyDescent="0.2">
      <c r="B155" s="88"/>
      <c r="D155" s="19"/>
      <c r="G155" s="88"/>
      <c r="H155" s="39"/>
    </row>
    <row r="156" spans="1:9" x14ac:dyDescent="0.2">
      <c r="B156" s="19"/>
      <c r="C156" s="89"/>
      <c r="D156" s="90"/>
      <c r="E156" s="91"/>
      <c r="F156" s="91"/>
      <c r="G156" s="19"/>
      <c r="H156" s="39"/>
    </row>
    <row r="157" spans="1:9" x14ac:dyDescent="0.2">
      <c r="B157" s="92"/>
      <c r="C157" s="93"/>
      <c r="D157" s="93"/>
      <c r="E157" s="85"/>
      <c r="F157" s="94"/>
      <c r="G157" s="93"/>
      <c r="H157" s="39"/>
    </row>
    <row r="158" spans="1:9" x14ac:dyDescent="0.2">
      <c r="B158" s="92"/>
      <c r="C158" s="94"/>
      <c r="D158" s="94"/>
      <c r="E158" s="94"/>
      <c r="F158" s="94"/>
      <c r="G158" s="93"/>
      <c r="H158" s="39"/>
    </row>
    <row r="159" spans="1:9" x14ac:dyDescent="0.2">
      <c r="B159" s="95"/>
      <c r="C159" s="59"/>
      <c r="D159" s="95"/>
      <c r="E159" s="85"/>
      <c r="F159" s="59"/>
      <c r="G159" s="93"/>
      <c r="H159" s="93"/>
      <c r="I159" s="92"/>
    </row>
    <row r="160" spans="1:9" x14ac:dyDescent="0.2">
      <c r="A160"/>
      <c r="B160" s="63"/>
      <c r="C160" s="63"/>
      <c r="D160" s="63"/>
      <c r="E160" s="63"/>
      <c r="F160" s="63"/>
      <c r="G160" s="63"/>
      <c r="H160" s="94"/>
      <c r="I160" s="96"/>
    </row>
    <row r="161" spans="1:9" x14ac:dyDescent="0.2">
      <c r="A161"/>
      <c r="B161" s="92"/>
      <c r="C161" s="93"/>
      <c r="D161" s="93"/>
      <c r="E161" s="93"/>
      <c r="F161" s="93"/>
      <c r="G161" s="93"/>
      <c r="H161" s="59"/>
      <c r="I161" s="95"/>
    </row>
    <row r="162" spans="1:9" x14ac:dyDescent="0.2">
      <c r="A162" s="86"/>
      <c r="B162" s="92"/>
      <c r="C162" s="93"/>
      <c r="D162" s="93"/>
      <c r="E162" s="93"/>
      <c r="F162" s="93"/>
      <c r="G162" s="93"/>
      <c r="H162" s="39"/>
    </row>
    <row r="163" spans="1:9" x14ac:dyDescent="0.2">
      <c r="A163" s="86"/>
      <c r="B163" s="92"/>
      <c r="C163" s="92"/>
      <c r="D163" s="92"/>
      <c r="E163" s="92"/>
      <c r="F163" s="92"/>
      <c r="G163" s="93"/>
      <c r="H163" s="39"/>
    </row>
    <row r="164" spans="1:9" x14ac:dyDescent="0.2">
      <c r="A164" s="86"/>
      <c r="B164" s="93"/>
      <c r="C164" s="93"/>
      <c r="D164" s="93"/>
      <c r="E164" s="93"/>
      <c r="F164" s="93"/>
      <c r="G164" s="97"/>
      <c r="H164" s="39"/>
    </row>
    <row r="165" spans="1:9" x14ac:dyDescent="0.2">
      <c r="A165" s="86"/>
      <c r="B165" s="86"/>
      <c r="C165" s="86"/>
      <c r="D165" s="86"/>
      <c r="E165" s="86"/>
      <c r="F165" s="86"/>
      <c r="G165" s="98"/>
      <c r="H165" s="39"/>
      <c r="I165" s="52"/>
    </row>
    <row r="166" spans="1:9" x14ac:dyDescent="0.2">
      <c r="A166" s="86"/>
      <c r="B166" s="93"/>
      <c r="C166" s="93"/>
      <c r="D166" s="93"/>
      <c r="E166" s="93"/>
      <c r="F166" s="93"/>
      <c r="G166" s="97"/>
      <c r="H166" s="39"/>
    </row>
    <row r="167" spans="1:9" x14ac:dyDescent="0.2">
      <c r="A167" s="86"/>
      <c r="B167" s="93"/>
      <c r="C167" s="93"/>
      <c r="D167" s="93"/>
      <c r="E167" s="93"/>
      <c r="F167" s="93"/>
      <c r="G167" s="97"/>
      <c r="H167" s="39"/>
    </row>
    <row r="168" spans="1:9" x14ac:dyDescent="0.2">
      <c r="A168" s="86"/>
      <c r="B168" s="93"/>
      <c r="C168" s="93"/>
      <c r="D168" s="93"/>
      <c r="E168" s="93"/>
      <c r="F168" s="93"/>
      <c r="G168" s="97"/>
      <c r="H168" s="39"/>
    </row>
    <row r="169" spans="1:9" x14ac:dyDescent="0.2">
      <c r="A169" s="86"/>
      <c r="B169" s="86"/>
      <c r="C169" s="86"/>
      <c r="D169" s="86"/>
      <c r="E169" s="86"/>
      <c r="F169" s="86"/>
      <c r="G169" s="98"/>
      <c r="H169" s="39"/>
    </row>
    <row r="170" spans="1:9" s="77" customFormat="1" x14ac:dyDescent="0.2">
      <c r="A170" s="62"/>
    </row>
    <row r="171" spans="1:9" x14ac:dyDescent="0.2">
      <c r="C171" s="79"/>
      <c r="D171" s="80"/>
      <c r="E171" s="81"/>
      <c r="F171" s="82"/>
      <c r="G171" s="79"/>
      <c r="H171" s="39"/>
    </row>
    <row r="172" spans="1:9" x14ac:dyDescent="0.2">
      <c r="A172" s="43"/>
      <c r="B172" s="83"/>
      <c r="C172" s="43"/>
      <c r="D172" s="43"/>
      <c r="E172" s="43"/>
      <c r="F172" s="83"/>
      <c r="H172" s="39"/>
    </row>
    <row r="173" spans="1:9" x14ac:dyDescent="0.2">
      <c r="C173" s="84"/>
      <c r="D173" s="84"/>
      <c r="E173" s="84"/>
      <c r="F173" s="84"/>
      <c r="G173" s="84"/>
      <c r="H173" s="2"/>
    </row>
    <row r="174" spans="1:9" x14ac:dyDescent="0.2">
      <c r="C174" s="84"/>
      <c r="D174" s="85"/>
      <c r="E174" s="84"/>
      <c r="F174" s="85"/>
      <c r="G174" s="84"/>
      <c r="H174" s="2"/>
    </row>
    <row r="175" spans="1:9" x14ac:dyDescent="0.2">
      <c r="C175" s="84"/>
      <c r="D175" s="84"/>
      <c r="E175" s="85"/>
      <c r="F175" s="85"/>
      <c r="G175" s="84"/>
      <c r="H175" s="39"/>
    </row>
    <row r="176" spans="1:9" x14ac:dyDescent="0.2">
      <c r="C176" s="84"/>
      <c r="D176" s="60"/>
      <c r="E176" s="60"/>
      <c r="F176" s="60"/>
      <c r="G176" s="84"/>
      <c r="H176" s="39"/>
    </row>
    <row r="177" spans="1:9" x14ac:dyDescent="0.2">
      <c r="A177" s="86"/>
      <c r="C177" s="87"/>
      <c r="D177" s="87"/>
      <c r="E177" s="87"/>
      <c r="F177" s="87"/>
      <c r="G177" s="87"/>
      <c r="H177" s="39"/>
    </row>
    <row r="178" spans="1:9" x14ac:dyDescent="0.2">
      <c r="A178" s="86"/>
      <c r="B178" s="28"/>
      <c r="C178" s="28"/>
      <c r="D178" s="28"/>
      <c r="E178" s="28"/>
      <c r="F178" s="28"/>
      <c r="G178" s="87"/>
      <c r="H178" s="39"/>
    </row>
    <row r="179" spans="1:9" x14ac:dyDescent="0.2">
      <c r="A179" s="86"/>
      <c r="B179" s="93"/>
      <c r="C179" s="93"/>
      <c r="D179" s="93"/>
      <c r="E179" s="93"/>
      <c r="F179" s="93"/>
      <c r="G179" s="93"/>
      <c r="H179" s="39"/>
    </row>
    <row r="180" spans="1:9" x14ac:dyDescent="0.2">
      <c r="A180" s="86"/>
      <c r="B180" s="86"/>
      <c r="C180" s="86"/>
      <c r="D180" s="86"/>
      <c r="E180" s="86"/>
      <c r="F180" s="86"/>
      <c r="G180" s="98"/>
      <c r="H180" s="39"/>
    </row>
    <row r="181" spans="1:9" x14ac:dyDescent="0.2">
      <c r="A181" s="86"/>
      <c r="B181" s="28"/>
      <c r="C181" s="28"/>
      <c r="D181" s="28"/>
      <c r="E181" s="28"/>
      <c r="F181" s="28"/>
      <c r="G181" s="87"/>
      <c r="H181" s="39"/>
    </row>
    <row r="182" spans="1:9" x14ac:dyDescent="0.2">
      <c r="A182" s="86"/>
      <c r="B182" s="86"/>
      <c r="C182" s="86"/>
      <c r="D182" s="86"/>
      <c r="E182" s="86"/>
      <c r="F182" s="86"/>
      <c r="G182" s="98"/>
      <c r="H182" s="39"/>
    </row>
    <row r="183" spans="1:9" x14ac:dyDescent="0.2">
      <c r="B183" s="19"/>
      <c r="C183" s="89"/>
      <c r="D183" s="90"/>
      <c r="E183" s="91"/>
      <c r="F183" s="91"/>
      <c r="G183" s="19"/>
      <c r="H183" s="39"/>
    </row>
    <row r="184" spans="1:9" x14ac:dyDescent="0.2">
      <c r="B184" s="92"/>
      <c r="C184" s="93"/>
      <c r="D184" s="93"/>
      <c r="E184" s="85"/>
      <c r="F184" s="94"/>
      <c r="G184" s="93"/>
      <c r="H184" s="39"/>
    </row>
    <row r="185" spans="1:9" x14ac:dyDescent="0.2">
      <c r="B185" s="92"/>
      <c r="C185" s="94"/>
      <c r="D185" s="94"/>
      <c r="E185" s="94"/>
      <c r="F185" s="85"/>
      <c r="G185" s="93"/>
      <c r="H185" s="39"/>
    </row>
    <row r="186" spans="1:9" x14ac:dyDescent="0.2">
      <c r="B186" s="95"/>
      <c r="C186" s="59"/>
      <c r="D186" s="95"/>
      <c r="E186" s="59"/>
      <c r="F186" s="85"/>
      <c r="G186" s="93"/>
      <c r="H186" s="93"/>
      <c r="I186" s="92"/>
    </row>
    <row r="187" spans="1:9" x14ac:dyDescent="0.2">
      <c r="A187"/>
      <c r="B187" s="63"/>
      <c r="C187" s="63"/>
      <c r="D187" s="63"/>
      <c r="E187" s="63"/>
      <c r="F187" s="63"/>
      <c r="G187" s="63"/>
      <c r="H187" s="94"/>
      <c r="I187" s="96"/>
    </row>
    <row r="188" spans="1:9" x14ac:dyDescent="0.2">
      <c r="A188"/>
      <c r="B188" s="92"/>
      <c r="C188" s="92"/>
      <c r="D188" s="92"/>
      <c r="E188" s="92"/>
      <c r="F188" s="92"/>
      <c r="G188" s="92"/>
      <c r="H188" s="59"/>
      <c r="I188" s="95"/>
    </row>
    <row r="189" spans="1:9" x14ac:dyDescent="0.2">
      <c r="A189" s="86"/>
      <c r="B189" s="92"/>
      <c r="C189" s="92"/>
      <c r="D189" s="92"/>
      <c r="E189" s="92"/>
      <c r="F189" s="92"/>
      <c r="G189" s="93"/>
      <c r="H189" s="39"/>
    </row>
    <row r="190" spans="1:9" x14ac:dyDescent="0.2">
      <c r="A190" s="86"/>
      <c r="B190" s="92"/>
      <c r="C190" s="92"/>
      <c r="D190" s="92"/>
      <c r="E190" s="92"/>
      <c r="F190" s="92"/>
      <c r="G190" s="93"/>
      <c r="H190" s="39"/>
    </row>
    <row r="191" spans="1:9" x14ac:dyDescent="0.2">
      <c r="A191" s="86"/>
      <c r="B191" s="92"/>
      <c r="C191" s="92"/>
      <c r="D191" s="92"/>
      <c r="E191" s="92"/>
      <c r="F191" s="92"/>
      <c r="G191" s="93"/>
      <c r="H191" s="39"/>
    </row>
    <row r="192" spans="1:9" x14ac:dyDescent="0.2">
      <c r="A192" s="86"/>
      <c r="B192" s="92"/>
      <c r="C192" s="92"/>
      <c r="D192" s="92"/>
      <c r="E192" s="92"/>
      <c r="F192" s="92"/>
      <c r="G192" s="93"/>
      <c r="H192" s="39"/>
    </row>
    <row r="193" spans="1:9" x14ac:dyDescent="0.2">
      <c r="A193" s="86"/>
      <c r="B193" s="92"/>
      <c r="C193" s="92"/>
      <c r="D193" s="92"/>
      <c r="E193" s="92"/>
      <c r="F193" s="92"/>
      <c r="G193" s="93"/>
      <c r="H193" s="39"/>
    </row>
    <row r="194" spans="1:9" x14ac:dyDescent="0.2">
      <c r="A194" s="86"/>
      <c r="B194" s="92"/>
      <c r="C194" s="92"/>
      <c r="D194" s="92"/>
      <c r="E194" s="92"/>
      <c r="F194" s="92"/>
      <c r="G194" s="93"/>
      <c r="H194" s="39"/>
    </row>
    <row r="195" spans="1:9" x14ac:dyDescent="0.2">
      <c r="A195" s="86"/>
      <c r="B195" s="93"/>
      <c r="C195" s="93"/>
      <c r="D195" s="93"/>
      <c r="E195" s="93"/>
      <c r="F195" s="93"/>
      <c r="G195" s="97"/>
      <c r="H195" s="39"/>
    </row>
    <row r="196" spans="1:9" ht="13.5" x14ac:dyDescent="0.25">
      <c r="A196" s="86"/>
      <c r="B196" s="99"/>
      <c r="C196" s="99"/>
      <c r="D196" s="99"/>
      <c r="E196" s="99"/>
      <c r="F196" s="99"/>
      <c r="G196" s="99"/>
      <c r="H196" s="100"/>
    </row>
    <row r="197" spans="1:9" x14ac:dyDescent="0.2">
      <c r="B197" s="39"/>
      <c r="C197" s="39"/>
    </row>
    <row r="198" spans="1:9" s="77" customFormat="1" x14ac:dyDescent="0.2">
      <c r="A198" s="53"/>
      <c r="B198" s="55"/>
      <c r="C198" s="55"/>
      <c r="D198" s="54"/>
      <c r="E198" s="55"/>
      <c r="F198" s="101"/>
      <c r="G198" s="101"/>
      <c r="H198" s="55"/>
      <c r="I198" s="95"/>
    </row>
    <row r="199" spans="1:9" s="77" customFormat="1" x14ac:dyDescent="0.2">
      <c r="A199" s="53"/>
      <c r="B199" s="55"/>
      <c r="C199" s="55"/>
      <c r="D199" s="54"/>
      <c r="E199" s="55"/>
      <c r="F199" s="102"/>
      <c r="G199" s="102"/>
      <c r="H199" s="55"/>
      <c r="I199" s="55"/>
    </row>
    <row r="200" spans="1:9" x14ac:dyDescent="0.2">
      <c r="A200" s="103"/>
      <c r="B200" s="39"/>
      <c r="C200" s="39"/>
      <c r="D200" s="90"/>
      <c r="E200" s="39"/>
      <c r="F200" s="104"/>
      <c r="G200" s="104"/>
      <c r="H200" s="39"/>
      <c r="I200" s="27"/>
    </row>
    <row r="201" spans="1:9" x14ac:dyDescent="0.2">
      <c r="A201" s="103"/>
      <c r="B201" s="39"/>
      <c r="C201" s="39"/>
      <c r="D201" s="90"/>
      <c r="E201" s="39"/>
      <c r="F201" s="104"/>
      <c r="G201" s="104"/>
      <c r="H201" s="39"/>
      <c r="I201" s="39"/>
    </row>
    <row r="202" spans="1:9" x14ac:dyDescent="0.2">
      <c r="A202" s="103"/>
      <c r="B202" s="39"/>
      <c r="C202" s="39"/>
      <c r="D202" s="90"/>
      <c r="E202" s="39"/>
      <c r="F202" s="27"/>
      <c r="G202" s="104"/>
      <c r="H202" s="39"/>
      <c r="I202" s="93"/>
    </row>
    <row r="203" spans="1:9" x14ac:dyDescent="0.2">
      <c r="A203" s="103"/>
      <c r="B203" s="39"/>
      <c r="C203" s="39"/>
      <c r="D203" s="91"/>
      <c r="E203" s="39"/>
      <c r="F203" s="104"/>
      <c r="G203" s="104"/>
      <c r="H203" s="104"/>
      <c r="I203" s="105"/>
    </row>
    <row r="204" spans="1:9" s="43" customFormat="1" x14ac:dyDescent="0.2">
      <c r="A204" s="2"/>
      <c r="B204" s="2"/>
      <c r="C204" s="106"/>
      <c r="D204" s="91"/>
      <c r="E204" s="2"/>
      <c r="F204" s="104"/>
      <c r="G204" s="104"/>
      <c r="H204" s="104"/>
      <c r="I204" s="105"/>
    </row>
    <row r="205" spans="1:9" x14ac:dyDescent="0.2">
      <c r="A205" s="103"/>
      <c r="B205" s="2"/>
      <c r="C205" s="91"/>
      <c r="D205" s="91"/>
      <c r="E205" s="39"/>
      <c r="F205" s="104"/>
      <c r="G205" s="104"/>
      <c r="H205" s="104"/>
      <c r="I205" s="105"/>
    </row>
    <row r="206" spans="1:9" s="111" customFormat="1" x14ac:dyDescent="0.2">
      <c r="A206" s="107"/>
      <c r="B206" s="108"/>
      <c r="C206" s="108"/>
      <c r="D206" s="109"/>
      <c r="E206" s="107"/>
      <c r="F206" s="110"/>
      <c r="G206" s="110"/>
      <c r="H206" s="110"/>
      <c r="I206" s="105"/>
    </row>
    <row r="207" spans="1:9" s="111" customFormat="1" x14ac:dyDescent="0.2">
      <c r="A207" s="107"/>
      <c r="B207" s="108"/>
      <c r="C207" s="108"/>
      <c r="D207" s="109"/>
      <c r="E207" s="107"/>
      <c r="F207" s="110"/>
      <c r="G207" s="112"/>
      <c r="H207" s="110"/>
      <c r="I207" s="105"/>
    </row>
    <row r="208" spans="1:9" s="111" customFormat="1" x14ac:dyDescent="0.2">
      <c r="A208" s="107"/>
      <c r="B208" s="108"/>
      <c r="C208" s="108"/>
      <c r="D208" s="109"/>
      <c r="E208" s="107"/>
      <c r="F208" s="110"/>
      <c r="G208" s="112"/>
      <c r="H208" s="110"/>
      <c r="I208" s="105"/>
    </row>
    <row r="209" spans="1:9" x14ac:dyDescent="0.2">
      <c r="A209" s="103"/>
      <c r="B209" s="39"/>
      <c r="C209" s="39"/>
      <c r="D209" s="91"/>
      <c r="E209" s="113"/>
      <c r="F209" s="110"/>
      <c r="G209" s="104"/>
      <c r="H209" s="39"/>
    </row>
    <row r="210" spans="1:9" s="116" customFormat="1" x14ac:dyDescent="0.2">
      <c r="A210" s="53"/>
      <c r="B210" s="53"/>
      <c r="C210" s="53"/>
      <c r="D210" s="53"/>
      <c r="E210" s="53"/>
      <c r="F210" s="114"/>
      <c r="G210" s="114"/>
      <c r="H210" s="115"/>
      <c r="I210" s="54"/>
    </row>
    <row r="211" spans="1:9" s="116" customFormat="1" x14ac:dyDescent="0.2">
      <c r="A211" s="53"/>
      <c r="B211" s="53"/>
      <c r="C211" s="53"/>
      <c r="D211" s="53"/>
      <c r="E211" s="114"/>
      <c r="F211" s="63"/>
      <c r="G211" s="63"/>
      <c r="H211" s="117"/>
      <c r="I211" s="53"/>
    </row>
    <row r="212" spans="1:9" s="116" customFormat="1" x14ac:dyDescent="0.2">
      <c r="A212" s="53"/>
      <c r="B212" s="53"/>
      <c r="C212" s="53"/>
      <c r="D212" s="53"/>
      <c r="E212" s="114"/>
      <c r="F212" s="63"/>
      <c r="G212" s="63"/>
      <c r="H212" s="117"/>
      <c r="I212" s="53"/>
    </row>
    <row r="213" spans="1:9" s="78" customFormat="1" x14ac:dyDescent="0.2">
      <c r="A213" s="53"/>
      <c r="B213" s="53"/>
      <c r="C213" s="53"/>
      <c r="D213" s="53"/>
      <c r="E213" s="114"/>
      <c r="F213" s="63"/>
      <c r="G213" s="63"/>
      <c r="H213" s="118"/>
      <c r="I213" s="54"/>
    </row>
    <row r="214" spans="1:9" s="78" customFormat="1" x14ac:dyDescent="0.2">
      <c r="A214" s="53"/>
      <c r="B214" s="53"/>
      <c r="C214" s="53"/>
      <c r="D214" s="53"/>
      <c r="E214" s="114"/>
      <c r="F214" s="63"/>
      <c r="G214" s="63"/>
      <c r="H214" s="119"/>
      <c r="I214" s="54"/>
    </row>
    <row r="215" spans="1:9" s="78" customFormat="1" x14ac:dyDescent="0.2">
      <c r="A215" s="53"/>
      <c r="B215" s="53"/>
      <c r="C215" s="53"/>
      <c r="D215" s="53"/>
      <c r="E215" s="114"/>
      <c r="F215" s="101"/>
      <c r="G215" s="101"/>
      <c r="H215" s="119"/>
      <c r="I215" s="54"/>
    </row>
    <row r="216" spans="1:9" s="78" customFormat="1" x14ac:dyDescent="0.2">
      <c r="A216" s="53"/>
      <c r="B216" s="53"/>
      <c r="C216" s="53"/>
      <c r="D216" s="53"/>
      <c r="F216" s="120"/>
      <c r="G216" s="120"/>
      <c r="H216" s="119"/>
      <c r="I216" s="54"/>
    </row>
    <row r="217" spans="1:9" s="78" customFormat="1" x14ac:dyDescent="0.2">
      <c r="A217" s="53"/>
      <c r="B217" s="53"/>
      <c r="C217" s="53"/>
      <c r="D217" s="53"/>
      <c r="H217" s="119"/>
      <c r="I217" s="121"/>
    </row>
    <row r="218" spans="1:9" s="78" customFormat="1" x14ac:dyDescent="0.2">
      <c r="A218" s="53"/>
      <c r="B218" s="53"/>
      <c r="C218" s="53"/>
      <c r="D218" s="53"/>
      <c r="E218" s="114"/>
      <c r="F218" s="59"/>
      <c r="G218" s="59"/>
      <c r="H218" s="119"/>
      <c r="I218" s="54"/>
    </row>
    <row r="219" spans="1:9" s="78" customFormat="1" x14ac:dyDescent="0.2">
      <c r="A219" s="53"/>
      <c r="B219" s="53"/>
      <c r="C219" s="53"/>
      <c r="D219" s="53"/>
      <c r="E219" s="114"/>
      <c r="F219" s="59"/>
      <c r="G219" s="59"/>
      <c r="H219" s="119"/>
      <c r="I219" s="54"/>
    </row>
    <row r="220" spans="1:9" s="78" customFormat="1" x14ac:dyDescent="0.2">
      <c r="A220" s="53"/>
      <c r="B220" s="53"/>
      <c r="C220" s="53"/>
      <c r="D220" s="53"/>
      <c r="E220" s="114"/>
      <c r="F220" s="59"/>
      <c r="G220" s="59"/>
      <c r="H220" s="119"/>
      <c r="I220" s="54"/>
    </row>
    <row r="221" spans="1:9" s="78" customFormat="1" x14ac:dyDescent="0.2">
      <c r="A221" s="53"/>
      <c r="B221" s="53"/>
      <c r="C221" s="53"/>
      <c r="D221" s="53"/>
      <c r="E221" s="114"/>
      <c r="F221" s="120"/>
      <c r="G221" s="120"/>
      <c r="H221" s="54"/>
      <c r="I221" s="54"/>
    </row>
    <row r="222" spans="1:9" s="78" customFormat="1" x14ac:dyDescent="0.2">
      <c r="A222" s="53"/>
      <c r="B222" s="53"/>
      <c r="C222" s="53"/>
      <c r="D222" s="53"/>
      <c r="E222" s="114"/>
      <c r="F222" s="120"/>
      <c r="G222" s="120"/>
      <c r="H222" s="54"/>
      <c r="I222" s="54"/>
    </row>
    <row r="223" spans="1:9" s="78" customFormat="1" x14ac:dyDescent="0.2">
      <c r="A223" s="53"/>
      <c r="B223" s="53"/>
      <c r="C223" s="53"/>
      <c r="D223" s="53"/>
      <c r="E223" s="114"/>
      <c r="F223" s="114"/>
      <c r="G223" s="114"/>
      <c r="H223" s="54"/>
      <c r="I223" s="54"/>
    </row>
    <row r="224" spans="1:9" s="78" customFormat="1" x14ac:dyDescent="0.2">
      <c r="A224" s="53"/>
      <c r="B224" s="53"/>
      <c r="C224" s="53"/>
      <c r="D224" s="53"/>
      <c r="E224" s="114"/>
      <c r="F224" s="114"/>
      <c r="G224" s="53"/>
      <c r="H224" s="54"/>
      <c r="I224" s="54"/>
    </row>
    <row r="225" spans="1:9" s="78" customFormat="1" x14ac:dyDescent="0.2">
      <c r="A225" s="53"/>
      <c r="B225" s="53"/>
      <c r="C225" s="53"/>
      <c r="D225" s="53"/>
      <c r="E225" s="114"/>
      <c r="F225" s="122"/>
      <c r="G225" s="53"/>
      <c r="H225" s="54"/>
      <c r="I225" s="54"/>
    </row>
    <row r="226" spans="1:9" s="78" customFormat="1" x14ac:dyDescent="0.2">
      <c r="A226" s="53"/>
      <c r="B226" s="53"/>
      <c r="C226" s="53"/>
      <c r="D226" s="53"/>
      <c r="E226" s="114"/>
      <c r="F226" s="114"/>
      <c r="G226" s="53"/>
      <c r="H226" s="54"/>
      <c r="I226" s="54"/>
    </row>
    <row r="227" spans="1:9" s="78" customFormat="1" x14ac:dyDescent="0.2">
      <c r="A227" s="53"/>
      <c r="B227" s="53"/>
      <c r="C227" s="53"/>
      <c r="D227" s="53"/>
      <c r="E227" s="114"/>
      <c r="F227" s="114"/>
      <c r="G227" s="53"/>
      <c r="H227" s="54"/>
      <c r="I227" s="54"/>
    </row>
    <row r="228" spans="1:9" s="78" customFormat="1" x14ac:dyDescent="0.2">
      <c r="A228" s="53"/>
      <c r="B228" s="123"/>
      <c r="C228" s="124"/>
      <c r="D228" s="124"/>
      <c r="E228" s="123"/>
      <c r="F228" s="124"/>
      <c r="G228" s="124"/>
      <c r="H228" s="54"/>
      <c r="I228" s="54"/>
    </row>
    <row r="229" spans="1:9" s="78" customFormat="1" x14ac:dyDescent="0.2">
      <c r="A229" s="53"/>
      <c r="B229" s="125"/>
      <c r="C229" s="125"/>
      <c r="D229" s="125"/>
      <c r="E229" s="125"/>
      <c r="F229" s="125"/>
      <c r="G229" s="125"/>
      <c r="H229" s="54"/>
      <c r="I229" s="54"/>
    </row>
    <row r="230" spans="1:9" s="78" customFormat="1" x14ac:dyDescent="0.2">
      <c r="A230" s="53"/>
      <c r="B230" s="120"/>
      <c r="C230" s="126"/>
      <c r="D230" s="120"/>
      <c r="E230" s="120"/>
      <c r="F230" s="71"/>
      <c r="G230" s="120"/>
      <c r="H230" s="54"/>
      <c r="I230" s="54"/>
    </row>
    <row r="231" spans="1:9" s="78" customFormat="1" x14ac:dyDescent="0.2">
      <c r="A231" s="53"/>
      <c r="B231" s="120"/>
      <c r="C231" s="120"/>
      <c r="D231" s="120"/>
      <c r="E231" s="120"/>
      <c r="F231" s="120"/>
      <c r="G231" s="59"/>
      <c r="H231" s="54"/>
      <c r="I231" s="54"/>
    </row>
    <row r="232" spans="1:9" s="78" customFormat="1" x14ac:dyDescent="0.2">
      <c r="A232" s="53"/>
      <c r="B232" s="120"/>
      <c r="C232" s="120"/>
      <c r="D232" s="120"/>
      <c r="E232" s="120"/>
      <c r="F232" s="120"/>
      <c r="G232" s="59"/>
      <c r="H232" s="54"/>
      <c r="I232" s="54"/>
    </row>
    <row r="233" spans="1:9" s="78" customFormat="1" x14ac:dyDescent="0.2">
      <c r="A233" s="53"/>
      <c r="B233" s="120"/>
      <c r="C233" s="120"/>
      <c r="D233" s="114"/>
      <c r="E233" s="120"/>
      <c r="F233" s="120"/>
      <c r="G233" s="114"/>
      <c r="H233" s="54"/>
      <c r="I233" s="54"/>
    </row>
    <row r="234" spans="1:9" s="78" customFormat="1" x14ac:dyDescent="0.2">
      <c r="A234" s="53"/>
      <c r="B234" s="53"/>
      <c r="C234" s="53"/>
      <c r="D234" s="53"/>
      <c r="E234" s="114"/>
      <c r="F234" s="114"/>
      <c r="G234" s="53"/>
      <c r="H234" s="54"/>
      <c r="I234" s="54"/>
    </row>
    <row r="235" spans="1:9" s="78" customFormat="1" x14ac:dyDescent="0.2">
      <c r="A235" s="53"/>
      <c r="B235" s="53"/>
      <c r="C235" s="53"/>
      <c r="D235" s="53"/>
      <c r="E235" s="114"/>
      <c r="F235" s="114"/>
      <c r="G235" s="53"/>
      <c r="H235" s="54"/>
      <c r="I235" s="54"/>
    </row>
    <row r="236" spans="1:9" x14ac:dyDescent="0.2">
      <c r="A236" s="43"/>
      <c r="B236" s="43"/>
      <c r="C236" s="52"/>
      <c r="D236" s="52"/>
      <c r="E236" s="52"/>
      <c r="F236" s="52"/>
      <c r="G236" s="52"/>
      <c r="I236" s="39"/>
    </row>
    <row r="237" spans="1:9" x14ac:dyDescent="0.2">
      <c r="A237" s="43"/>
      <c r="B237" s="43"/>
      <c r="C237" s="52"/>
      <c r="D237" s="52"/>
      <c r="E237" s="52"/>
      <c r="F237" s="52"/>
      <c r="G237" s="52"/>
    </row>
    <row r="238" spans="1:9" x14ac:dyDescent="0.2">
      <c r="B238" s="52"/>
      <c r="C238" s="52"/>
      <c r="D238" s="52"/>
      <c r="E238" s="43"/>
      <c r="F238" s="43"/>
      <c r="G238" s="52"/>
    </row>
    <row r="239" spans="1:9" x14ac:dyDescent="0.2">
      <c r="B239" s="52"/>
      <c r="C239" s="52"/>
      <c r="D239" s="52"/>
      <c r="E239" s="52"/>
      <c r="F239" s="101"/>
      <c r="G239" s="101"/>
    </row>
    <row r="240" spans="1:9" x14ac:dyDescent="0.2">
      <c r="B240" s="52"/>
      <c r="C240" s="52"/>
      <c r="D240" s="52"/>
      <c r="E240" s="52"/>
      <c r="F240" s="127"/>
      <c r="G240" s="94"/>
      <c r="I240" s="128"/>
    </row>
    <row r="241" spans="2:9" x14ac:dyDescent="0.2">
      <c r="F241" s="127"/>
      <c r="G241" s="94"/>
    </row>
    <row r="242" spans="2:9" x14ac:dyDescent="0.2">
      <c r="F242" s="127"/>
      <c r="G242" s="94"/>
      <c r="I242" s="19"/>
    </row>
    <row r="243" spans="2:9" x14ac:dyDescent="0.2">
      <c r="F243" s="129"/>
      <c r="G243" s="112"/>
    </row>
    <row r="244" spans="2:9" x14ac:dyDescent="0.2">
      <c r="F244" s="127"/>
      <c r="G244" s="94"/>
    </row>
    <row r="245" spans="2:9" x14ac:dyDescent="0.2">
      <c r="F245" s="127"/>
      <c r="G245" s="94"/>
    </row>
    <row r="246" spans="2:9" x14ac:dyDescent="0.2">
      <c r="F246" s="130"/>
      <c r="G246" s="59"/>
    </row>
    <row r="247" spans="2:9" s="43" customFormat="1" x14ac:dyDescent="0.2">
      <c r="E247" s="131"/>
      <c r="F247" s="131"/>
      <c r="G247" s="131"/>
      <c r="H247" s="2"/>
    </row>
    <row r="251" spans="2:9" x14ac:dyDescent="0.2">
      <c r="B251" s="39"/>
      <c r="C251" s="39"/>
      <c r="D251" s="93"/>
      <c r="E251" s="97"/>
      <c r="F251" s="131"/>
    </row>
    <row r="252" spans="2:9" x14ac:dyDescent="0.2">
      <c r="E252" s="43"/>
      <c r="F252" s="43"/>
    </row>
    <row r="253" spans="2:9" x14ac:dyDescent="0.2">
      <c r="E253" s="43"/>
      <c r="F253" s="43"/>
    </row>
    <row r="254" spans="2:9" x14ac:dyDescent="0.2">
      <c r="F254" s="101"/>
      <c r="G254" s="101"/>
    </row>
    <row r="255" spans="2:9" x14ac:dyDescent="0.2">
      <c r="F255" s="97"/>
      <c r="G255" s="131"/>
    </row>
    <row r="256" spans="2:9" x14ac:dyDescent="0.2">
      <c r="F256" s="94"/>
      <c r="G256" s="96"/>
      <c r="H256" s="89"/>
    </row>
    <row r="257" spans="1:9" x14ac:dyDescent="0.2">
      <c r="F257" s="112"/>
      <c r="G257" s="96"/>
    </row>
    <row r="258" spans="1:9" x14ac:dyDescent="0.2">
      <c r="F258" s="131"/>
      <c r="G258" s="132"/>
      <c r="H258" s="133"/>
    </row>
    <row r="259" spans="1:9" x14ac:dyDescent="0.2">
      <c r="E259" s="132"/>
      <c r="F259" s="131"/>
    </row>
    <row r="260" spans="1:9" x14ac:dyDescent="0.2">
      <c r="E260" s="43"/>
      <c r="F260" s="94"/>
    </row>
    <row r="261" spans="1:9" s="77" customFormat="1" x14ac:dyDescent="0.2">
      <c r="A261" s="134"/>
      <c r="F261" s="101"/>
      <c r="G261" s="101"/>
    </row>
    <row r="262" spans="1:9" s="77" customFormat="1" x14ac:dyDescent="0.2">
      <c r="A262" s="134"/>
      <c r="F262" s="135"/>
      <c r="G262" s="135"/>
      <c r="I262" s="128"/>
    </row>
    <row r="263" spans="1:9" s="77" customFormat="1" x14ac:dyDescent="0.2">
      <c r="A263" s="134"/>
      <c r="F263" s="136"/>
      <c r="G263" s="135"/>
    </row>
    <row r="264" spans="1:9" s="77" customFormat="1" x14ac:dyDescent="0.2">
      <c r="A264" s="134"/>
      <c r="F264" s="135"/>
      <c r="G264" s="135"/>
    </row>
    <row r="265" spans="1:9" s="77" customFormat="1" x14ac:dyDescent="0.2">
      <c r="A265" s="134"/>
      <c r="F265" s="135"/>
      <c r="G265" s="135"/>
    </row>
    <row r="266" spans="1:9" s="77" customFormat="1" x14ac:dyDescent="0.2">
      <c r="A266" s="134"/>
      <c r="F266" s="135"/>
      <c r="G266" s="135"/>
    </row>
    <row r="267" spans="1:9" s="116" customFormat="1" x14ac:dyDescent="0.2">
      <c r="E267" s="137"/>
      <c r="F267" s="137"/>
      <c r="G267" s="137"/>
    </row>
    <row r="268" spans="1:9" s="116" customFormat="1" x14ac:dyDescent="0.2">
      <c r="E268" s="138"/>
      <c r="F268" s="138"/>
      <c r="H268" s="53"/>
    </row>
    <row r="269" spans="1:9" s="116" customFormat="1" x14ac:dyDescent="0.2">
      <c r="E269" s="138"/>
      <c r="F269" s="138"/>
      <c r="H269" s="53"/>
    </row>
    <row r="270" spans="1:9" x14ac:dyDescent="0.2">
      <c r="D270" s="92"/>
      <c r="E270" s="131"/>
      <c r="F270" s="131"/>
      <c r="H270" s="39"/>
    </row>
    <row r="271" spans="1:9" x14ac:dyDescent="0.2">
      <c r="E271" s="43"/>
      <c r="F271" s="43"/>
    </row>
    <row r="272" spans="1:9" x14ac:dyDescent="0.2">
      <c r="F272" s="101"/>
      <c r="G272" s="101"/>
    </row>
    <row r="273" spans="1:9" x14ac:dyDescent="0.2">
      <c r="F273" s="139"/>
      <c r="G273" s="139"/>
      <c r="I273" s="128"/>
    </row>
    <row r="274" spans="1:9" x14ac:dyDescent="0.2">
      <c r="F274" s="139"/>
      <c r="G274" s="139"/>
    </row>
    <row r="275" spans="1:9" s="43" customFormat="1" x14ac:dyDescent="0.2">
      <c r="E275" s="28"/>
      <c r="F275" s="28"/>
      <c r="G275" s="28"/>
    </row>
    <row r="276" spans="1:9" s="43" customFormat="1" x14ac:dyDescent="0.2"/>
    <row r="277" spans="1:9" x14ac:dyDescent="0.2">
      <c r="D277" s="92"/>
      <c r="E277" s="43"/>
      <c r="F277" s="140"/>
      <c r="I277" s="52"/>
    </row>
    <row r="278" spans="1:9" x14ac:dyDescent="0.2">
      <c r="D278" s="92"/>
      <c r="E278" s="131"/>
      <c r="F278" s="131"/>
    </row>
    <row r="279" spans="1:9" s="52" customFormat="1" x14ac:dyDescent="0.2">
      <c r="F279" s="141"/>
      <c r="G279" s="70"/>
    </row>
    <row r="280" spans="1:9" s="43" customFormat="1" x14ac:dyDescent="0.2">
      <c r="G280" s="131"/>
    </row>
    <row r="281" spans="1:9" s="43" customFormat="1" x14ac:dyDescent="0.2">
      <c r="E281" s="131"/>
      <c r="F281" s="131"/>
      <c r="G281" s="131"/>
    </row>
    <row r="282" spans="1:9" s="43" customFormat="1" x14ac:dyDescent="0.2">
      <c r="E282" s="131"/>
      <c r="F282" s="131"/>
      <c r="G282" s="131"/>
    </row>
    <row r="283" spans="1:9" ht="11.25" customHeight="1" x14ac:dyDescent="0.2">
      <c r="B283" s="51"/>
      <c r="C283" s="51"/>
      <c r="D283" s="51"/>
      <c r="E283" s="51"/>
      <c r="F283" s="51"/>
    </row>
    <row r="284" spans="1:9" x14ac:dyDescent="0.2">
      <c r="A284" s="43"/>
      <c r="I284" s="39"/>
    </row>
    <row r="285" spans="1:9" x14ac:dyDescent="0.2">
      <c r="A285" s="43"/>
    </row>
    <row r="286" spans="1:9" x14ac:dyDescent="0.2">
      <c r="B286" s="43"/>
      <c r="C286" s="43"/>
      <c r="D286" s="43"/>
      <c r="E286" s="43"/>
      <c r="F286" s="101"/>
      <c r="G286" s="101"/>
    </row>
    <row r="287" spans="1:9" x14ac:dyDescent="0.2">
      <c r="B287" s="43"/>
      <c r="I287" s="19"/>
    </row>
    <row r="288" spans="1:9" x14ac:dyDescent="0.2">
      <c r="B288" s="43"/>
      <c r="F288" s="92"/>
      <c r="G288" s="92"/>
      <c r="H288" s="92"/>
      <c r="I288" s="19"/>
    </row>
    <row r="289" spans="1:8" x14ac:dyDescent="0.2">
      <c r="B289" s="43"/>
      <c r="F289" s="92"/>
      <c r="G289" s="92"/>
      <c r="H289" s="92"/>
    </row>
    <row r="290" spans="1:8" x14ac:dyDescent="0.2">
      <c r="B290" s="43"/>
      <c r="F290" s="131"/>
      <c r="G290" s="131"/>
      <c r="H290" s="92"/>
    </row>
    <row r="291" spans="1:8" x14ac:dyDescent="0.2">
      <c r="B291" s="43"/>
    </row>
    <row r="292" spans="1:8" s="77" customFormat="1" x14ac:dyDescent="0.2">
      <c r="A292" s="134"/>
      <c r="B292" s="43"/>
      <c r="C292"/>
      <c r="D292"/>
      <c r="F292" s="142"/>
      <c r="G292" s="142"/>
    </row>
    <row r="293" spans="1:8" s="77" customFormat="1" x14ac:dyDescent="0.2">
      <c r="A293" s="134"/>
      <c r="B293" s="43"/>
      <c r="C293"/>
      <c r="D293"/>
    </row>
    <row r="294" spans="1:8" s="77" customFormat="1" x14ac:dyDescent="0.2">
      <c r="A294" s="134"/>
      <c r="B294" s="43"/>
      <c r="C294"/>
      <c r="D294"/>
      <c r="F294" s="143"/>
      <c r="G294" s="143"/>
      <c r="H294" s="135"/>
    </row>
    <row r="295" spans="1:8" s="77" customFormat="1" x14ac:dyDescent="0.2">
      <c r="A295" s="134"/>
      <c r="B295" s="43"/>
      <c r="C295"/>
      <c r="D295"/>
      <c r="F295" s="143"/>
      <c r="G295" s="143"/>
      <c r="H295" s="135"/>
    </row>
    <row r="296" spans="1:8" s="77" customFormat="1" x14ac:dyDescent="0.2">
      <c r="A296" s="134"/>
      <c r="B296" s="43"/>
      <c r="C296"/>
      <c r="D296"/>
      <c r="F296" s="137"/>
      <c r="G296" s="137"/>
      <c r="H296" s="135"/>
    </row>
    <row r="297" spans="1:8" s="77" customFormat="1" x14ac:dyDescent="0.2">
      <c r="A297" s="134"/>
      <c r="B297" s="43"/>
      <c r="C297"/>
      <c r="D297"/>
      <c r="F297" s="138"/>
      <c r="G297" s="138"/>
    </row>
    <row r="298" spans="1:8" x14ac:dyDescent="0.2">
      <c r="B298" s="43"/>
      <c r="F298" s="144"/>
      <c r="G298" s="131"/>
    </row>
    <row r="299" spans="1:8" x14ac:dyDescent="0.2">
      <c r="B299" s="43"/>
      <c r="F299" s="144"/>
      <c r="G299" s="131"/>
    </row>
    <row r="300" spans="1:8" x14ac:dyDescent="0.2">
      <c r="B300" s="43"/>
      <c r="F300" s="96"/>
      <c r="G300" s="96"/>
    </row>
    <row r="301" spans="1:8" x14ac:dyDescent="0.2">
      <c r="B301" s="43"/>
      <c r="F301" s="96"/>
      <c r="G301" s="145"/>
    </row>
    <row r="302" spans="1:8" x14ac:dyDescent="0.2">
      <c r="B302" s="43"/>
      <c r="F302" s="131"/>
      <c r="G302" s="131"/>
    </row>
    <row r="303" spans="1:8" x14ac:dyDescent="0.2">
      <c r="B303" s="43"/>
      <c r="F303" s="144"/>
      <c r="G303" s="131"/>
    </row>
    <row r="304" spans="1:8" s="43" customFormat="1" x14ac:dyDescent="0.2">
      <c r="C304"/>
      <c r="F304" s="131"/>
      <c r="G304" s="131"/>
      <c r="H304" s="146"/>
    </row>
    <row r="305" spans="2:9" s="43" customFormat="1" x14ac:dyDescent="0.2">
      <c r="E305" s="131"/>
      <c r="F305" s="131"/>
      <c r="G305" s="131"/>
      <c r="I305" s="131"/>
    </row>
    <row r="306" spans="2:9" ht="12" customHeight="1" x14ac:dyDescent="0.2">
      <c r="B306" s="147"/>
      <c r="C306" s="147"/>
      <c r="D306" s="147"/>
      <c r="E306" s="147"/>
      <c r="F306" s="147"/>
      <c r="G306" s="39"/>
    </row>
    <row r="307" spans="2:9" ht="12.75" customHeight="1" x14ac:dyDescent="0.2">
      <c r="B307" s="147"/>
      <c r="C307" s="147"/>
      <c r="D307" s="147"/>
      <c r="E307" s="147"/>
      <c r="F307" s="147"/>
      <c r="G307" s="39"/>
    </row>
    <row r="308" spans="2:9" ht="12.75" customHeight="1" x14ac:dyDescent="0.2">
      <c r="B308" s="147"/>
      <c r="C308" s="147"/>
      <c r="D308" s="147"/>
      <c r="E308" s="147"/>
      <c r="F308" s="147"/>
      <c r="G308" s="39"/>
    </row>
    <row r="309" spans="2:9" s="134" customFormat="1" x14ac:dyDescent="0.2"/>
    <row r="310" spans="2:9" s="134" customFormat="1" x14ac:dyDescent="0.2"/>
    <row r="311" spans="2:9" s="134" customFormat="1" x14ac:dyDescent="0.2"/>
    <row r="312" spans="2:9" s="134" customFormat="1" x14ac:dyDescent="0.2"/>
    <row r="313" spans="2:9" s="134" customFormat="1" x14ac:dyDescent="0.2"/>
    <row r="314" spans="2:9" s="134" customFormat="1" x14ac:dyDescent="0.2"/>
    <row r="315" spans="2:9" s="134" customFormat="1" x14ac:dyDescent="0.2"/>
    <row r="316" spans="2:9" s="134" customFormat="1" x14ac:dyDescent="0.2"/>
    <row r="317" spans="2:9" s="134" customFormat="1" x14ac:dyDescent="0.2"/>
  </sheetData>
  <mergeCells count="7">
    <mergeCell ref="A1:I1"/>
    <mergeCell ref="G22:I22"/>
    <mergeCell ref="G52:I52"/>
    <mergeCell ref="F65:G65"/>
    <mergeCell ref="B138:D138"/>
    <mergeCell ref="B228:D228"/>
    <mergeCell ref="E228:G228"/>
  </mergeCells>
  <pageMargins left="0.35433070866141736" right="0.35433070866141736" top="0.98425196850393704" bottom="0.98425196850393704" header="0.51181102362204722" footer="0.51181102362204722"/>
  <pageSetup paperSize="9" scale="58" firstPageNumber="114" orientation="portrait" useFirstPageNumber="1" r:id="rId1"/>
  <headerFooter alignWithMargins="0">
    <oddHeader>&amp;R&amp;9&amp;P</oddHeader>
  </headerFooter>
  <rowBreaks count="5" manualBreakCount="5">
    <brk id="62" max="10" man="1"/>
    <brk id="111" max="10" man="1"/>
    <brk id="140" max="10" man="1"/>
    <brk id="212" max="10" man="1"/>
    <brk id="2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Liite 18</vt:lpstr>
      <vt:lpstr>'Liite 18'!Print_Area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2014-03-03T15:17:00Z</dcterms:created>
  <dcterms:modified xsi:type="dcterms:W3CDTF">2014-03-03T15:17:00Z</dcterms:modified>
</cp:coreProperties>
</file>