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/>
  </bookViews>
  <sheets>
    <sheet name="Note 4" sheetId="1" r:id="rId1"/>
  </sheets>
  <calcPr calcId="145621"/>
</workbook>
</file>

<file path=xl/calcChain.xml><?xml version="1.0" encoding="utf-8"?>
<calcChain xmlns="http://schemas.openxmlformats.org/spreadsheetml/2006/main">
  <c r="F38" i="1" l="1"/>
  <c r="E38" i="1"/>
  <c r="F37" i="1"/>
  <c r="E37" i="1"/>
  <c r="F24" i="1"/>
  <c r="E24" i="1"/>
  <c r="F19" i="1"/>
  <c r="F28" i="1" s="1"/>
  <c r="E19" i="1"/>
  <c r="E28" i="1" s="1"/>
  <c r="F9" i="1"/>
  <c r="E9" i="1"/>
  <c r="E40" i="1" l="1"/>
  <c r="E32" i="1"/>
  <c r="E42" i="1" s="1"/>
  <c r="E46" i="1" s="1"/>
  <c r="F40" i="1"/>
  <c r="F32" i="1"/>
  <c r="F42" i="1" s="1"/>
  <c r="F46" i="1" s="1"/>
</calcChain>
</file>

<file path=xl/sharedStrings.xml><?xml version="1.0" encoding="utf-8"?>
<sst xmlns="http://schemas.openxmlformats.org/spreadsheetml/2006/main" count="33" uniqueCount="27">
  <si>
    <t>4 Change in liabilities for insurance and investment contracts</t>
  </si>
  <si>
    <t>P&amp;C insurance</t>
  </si>
  <si>
    <t>EURm</t>
  </si>
  <si>
    <t>Change in unearned premium provision</t>
  </si>
  <si>
    <t>Reinsurers' share</t>
  </si>
  <si>
    <t>Change in unearned premium provision, net</t>
  </si>
  <si>
    <t>Life insurance</t>
  </si>
  <si>
    <t>Insurance contracts</t>
  </si>
  <si>
    <t>Life-insurance</t>
  </si>
  <si>
    <t>Contracts with discretionary participation feature (DPF)</t>
  </si>
  <si>
    <t>Other contracts</t>
  </si>
  <si>
    <t>Unit-linked contracts</t>
  </si>
  <si>
    <t xml:space="preserve"> </t>
  </si>
  <si>
    <t>Total</t>
  </si>
  <si>
    <t>Pension insurance</t>
  </si>
  <si>
    <t>Assumed reinsurance</t>
  </si>
  <si>
    <t>Insurance contracts total, gross</t>
  </si>
  <si>
    <t xml:space="preserve">Reinsurers´ share </t>
  </si>
  <si>
    <t>Insurance contracts total, net</t>
  </si>
  <si>
    <t>   </t>
  </si>
  <si>
    <t>Investment contracts</t>
  </si>
  <si>
    <t>Capital redemption policy</t>
  </si>
  <si>
    <t>Investment contracts, total</t>
  </si>
  <si>
    <t>Change in liabilities for insurance and investment contracts in total, gross</t>
  </si>
  <si>
    <t>Change in liabilities for insurance and investment contracts in total, net</t>
  </si>
  <si>
    <t>Elimination items between segments</t>
  </si>
  <si>
    <t>Group,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</si>
</sst>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E_U_R_-;\-* #,##0.00\ _E_U_R_-;_-* &quot;-&quot;??\ _E_U_R_-;_-@_-"/>
  </numFmts>
  <fonts count="31" x14ac:knownFonts="1">
    <font>
      <sz val="10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63"/>
      <name val="Arial"/>
      <family val="2"/>
    </font>
    <font>
      <sz val="10"/>
      <color theme="1"/>
      <name val="Calibri"/>
      <family val="2"/>
    </font>
    <font>
      <sz val="10"/>
      <color indexed="12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color theme="10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FAE6C8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DCE6F1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3">
    <xf numFmtId="0" fontId="0" fillId="0" borderId="0"/>
    <xf numFmtId="49" fontId="1" fillId="0" borderId="0" applyAlignment="0"/>
    <xf numFmtId="0" fontId="2" fillId="0" borderId="0">
      <alignment wrapText="1"/>
    </xf>
    <xf numFmtId="0" fontId="3" fillId="0" borderId="1" applyFill="0">
      <alignment horizontal="left"/>
    </xf>
    <xf numFmtId="0" fontId="3" fillId="0" borderId="1" applyFill="0">
      <alignment horizontal="right"/>
    </xf>
    <xf numFmtId="49" fontId="6" fillId="2" borderId="0">
      <alignment horizontal="right"/>
    </xf>
    <xf numFmtId="49" fontId="7" fillId="0" borderId="0" applyFill="0" applyBorder="0">
      <alignment horizontal="right"/>
    </xf>
    <xf numFmtId="0" fontId="7" fillId="0" borderId="0" applyFill="0" applyBorder="0">
      <alignment horizontal="left"/>
    </xf>
    <xf numFmtId="0" fontId="8" fillId="0" borderId="2" applyNumberFormat="0" applyFill="0" applyAlignment="0"/>
    <xf numFmtId="49" fontId="8" fillId="2" borderId="2">
      <alignment horizontal="right"/>
    </xf>
    <xf numFmtId="3" fontId="8" fillId="0" borderId="2" applyNumberFormat="0">
      <alignment horizontal="right"/>
    </xf>
    <xf numFmtId="0" fontId="8" fillId="0" borderId="0">
      <alignment wrapText="1"/>
    </xf>
    <xf numFmtId="3" fontId="6" fillId="2" borderId="0">
      <alignment horizontal="right"/>
    </xf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0" fontId="8" fillId="0" borderId="0">
      <alignment horizontal="center" wrapText="1"/>
    </xf>
    <xf numFmtId="49" fontId="8" fillId="2" borderId="0">
      <alignment horizontal="right"/>
    </xf>
    <xf numFmtId="0" fontId="8" fillId="0" borderId="0" applyAlignment="0">
      <alignment wrapText="1"/>
    </xf>
    <xf numFmtId="0" fontId="8" fillId="0" borderId="0" applyNumberFormat="0">
      <alignment horizontal="right" wrapText="1"/>
    </xf>
    <xf numFmtId="49" fontId="11" fillId="0" borderId="3" applyBorder="0">
      <alignment horizontal="right" vertical="center"/>
    </xf>
    <xf numFmtId="0" fontId="8" fillId="0" borderId="0"/>
    <xf numFmtId="0" fontId="12" fillId="0" borderId="0" applyNumberFormat="0" applyAlignment="0"/>
    <xf numFmtId="0" fontId="13" fillId="0" borderId="0" applyAlignment="0"/>
    <xf numFmtId="49" fontId="8" fillId="0" borderId="0">
      <alignment horizontal="left"/>
    </xf>
    <xf numFmtId="0" fontId="8" fillId="0" borderId="0" applyFont="0">
      <alignment wrapText="1"/>
    </xf>
    <xf numFmtId="0" fontId="6" fillId="20" borderId="0" applyNumberFormat="0">
      <alignment horizontal="right"/>
    </xf>
    <xf numFmtId="0" fontId="7" fillId="0" borderId="0" applyNumberFormat="0" applyFont="0" applyFill="0" applyBorder="0" applyAlignment="0">
      <alignment horizontal="left"/>
    </xf>
    <xf numFmtId="0" fontId="14" fillId="0" borderId="2">
      <alignment horizontal="right"/>
    </xf>
    <xf numFmtId="0" fontId="8" fillId="0" borderId="0" applyNumberFormat="0" applyFont="0" applyFill="0" applyBorder="0" applyAlignment="0"/>
    <xf numFmtId="49" fontId="7" fillId="0" borderId="0">
      <alignment horizontal="right"/>
    </xf>
    <xf numFmtId="0" fontId="8" fillId="0" borderId="2" applyFill="0" applyAlignment="0"/>
    <xf numFmtId="4" fontId="8" fillId="2" borderId="2">
      <alignment horizontal="right"/>
    </xf>
    <xf numFmtId="0" fontId="7" fillId="0" borderId="0"/>
    <xf numFmtId="0" fontId="7" fillId="0" borderId="0" applyNumberFormat="0" applyFont="0" applyFill="0" applyBorder="0" applyAlignment="0">
      <alignment wrapText="1"/>
    </xf>
    <xf numFmtId="0" fontId="15" fillId="0" borderId="0">
      <alignment wrapText="1"/>
    </xf>
    <xf numFmtId="0" fontId="1" fillId="0" borderId="0">
      <alignment wrapText="1"/>
    </xf>
    <xf numFmtId="0" fontId="3" fillId="0" borderId="1" applyNumberFormat="0" applyFill="0">
      <alignment horizontal="center"/>
    </xf>
    <xf numFmtId="0" fontId="3" fillId="0" borderId="1" applyFill="0">
      <alignment horizontal="left"/>
    </xf>
    <xf numFmtId="4" fontId="8" fillId="20" borderId="2" applyNumberFormat="0">
      <alignment horizontal="right"/>
    </xf>
    <xf numFmtId="0" fontId="7" fillId="0" borderId="2">
      <alignment horizontal="right"/>
    </xf>
    <xf numFmtId="164" fontId="7" fillId="0" borderId="0" applyFont="0" applyFill="0" applyBorder="0" applyAlignment="0" applyProtection="0"/>
    <xf numFmtId="0" fontId="7" fillId="21" borderId="4" applyNumberFormat="0" applyFont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5" fillId="0" borderId="0" applyNumberFormat="0" applyBorder="0" applyAlignment="0">
      <protection locked="0"/>
    </xf>
    <xf numFmtId="0" fontId="18" fillId="22" borderId="5" applyNumberFormat="0" applyAlignment="0" applyProtection="0"/>
    <xf numFmtId="0" fontId="19" fillId="0" borderId="6" applyNumberFormat="0" applyFill="0" applyAlignment="0" applyProtection="0"/>
    <xf numFmtId="0" fontId="20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7" borderId="5" applyNumberFormat="0" applyAlignment="0" applyProtection="0"/>
    <xf numFmtId="0" fontId="28" fillId="24" borderId="11" applyNumberFormat="0" applyAlignment="0" applyProtection="0"/>
    <xf numFmtId="3" fontId="8" fillId="2" borderId="2">
      <alignment horizontal="right"/>
    </xf>
    <xf numFmtId="3" fontId="8" fillId="0" borderId="2">
      <alignment horizontal="right"/>
    </xf>
    <xf numFmtId="0" fontId="29" fillId="22" borderId="12" applyNumberFormat="0" applyAlignment="0" applyProtection="0"/>
    <xf numFmtId="0" fontId="30" fillId="0" borderId="0" applyNumberFormat="0" applyFill="0" applyBorder="0" applyAlignment="0" applyProtection="0"/>
  </cellStyleXfs>
  <cellXfs count="31">
    <xf numFmtId="0" fontId="0" fillId="0" borderId="0" xfId="0"/>
    <xf numFmtId="49" fontId="1" fillId="0" borderId="0" xfId="1" applyAlignment="1">
      <alignment horizontal="left"/>
    </xf>
    <xf numFmtId="0" fontId="2" fillId="0" borderId="0" xfId="2">
      <alignment wrapText="1"/>
    </xf>
    <xf numFmtId="0" fontId="3" fillId="0" borderId="1" xfId="3" applyFill="1">
      <alignment horizontal="left"/>
    </xf>
    <xf numFmtId="0" fontId="3" fillId="0" borderId="1" xfId="4" applyFill="1">
      <alignment horizontal="right"/>
    </xf>
    <xf numFmtId="0" fontId="4" fillId="0" borderId="0" xfId="0" applyFont="1" applyFill="1" applyBorder="1"/>
    <xf numFmtId="0" fontId="5" fillId="0" borderId="0" xfId="0" applyFont="1" applyFill="1" applyBorder="1"/>
    <xf numFmtId="3" fontId="6" fillId="2" borderId="0" xfId="5" applyNumberFormat="1">
      <alignment horizontal="right"/>
    </xf>
    <xf numFmtId="3" fontId="7" fillId="0" borderId="0" xfId="6" applyNumberFormat="1" applyFill="1" applyBorder="1">
      <alignment horizontal="right"/>
    </xf>
    <xf numFmtId="0" fontId="7" fillId="0" borderId="0" xfId="7" applyFill="1" applyBorder="1">
      <alignment horizontal="left"/>
    </xf>
    <xf numFmtId="0" fontId="5" fillId="0" borderId="0" xfId="0" applyFont="1" applyFill="1"/>
    <xf numFmtId="3" fontId="7" fillId="0" borderId="0" xfId="6" applyNumberFormat="1" applyFill="1">
      <alignment horizontal="right"/>
    </xf>
    <xf numFmtId="0" fontId="8" fillId="0" borderId="2" xfId="8" applyFill="1" applyAlignment="1"/>
    <xf numFmtId="0" fontId="8" fillId="0" borderId="2" xfId="8" applyFill="1"/>
    <xf numFmtId="3" fontId="8" fillId="2" borderId="2" xfId="9" applyNumberFormat="1">
      <alignment horizontal="right"/>
    </xf>
    <xf numFmtId="3" fontId="8" fillId="0" borderId="2" xfId="10" applyNumberFormat="1">
      <alignment horizontal="right"/>
    </xf>
    <xf numFmtId="0" fontId="0" fillId="0" borderId="0" xfId="0" applyFill="1" applyBorder="1"/>
    <xf numFmtId="0" fontId="8" fillId="0" borderId="0" xfId="0" applyFont="1" applyFill="1" applyBorder="1" applyAlignment="1">
      <alignment horizontal="right"/>
    </xf>
    <xf numFmtId="0" fontId="8" fillId="0" borderId="0" xfId="11">
      <alignment wrapText="1"/>
    </xf>
    <xf numFmtId="0" fontId="8" fillId="0" borderId="0" xfId="11" applyAlignment="1">
      <alignment horizontal="left" wrapText="1" indent="3"/>
    </xf>
    <xf numFmtId="0" fontId="7" fillId="0" borderId="0" xfId="7" applyFill="1" applyBorder="1" applyAlignment="1">
      <alignment horizontal="left" wrapText="1" indent="3"/>
    </xf>
    <xf numFmtId="0" fontId="8" fillId="0" borderId="2" xfId="8" applyFill="1" applyAlignment="1">
      <alignment horizontal="left" indent="3"/>
    </xf>
    <xf numFmtId="0" fontId="7" fillId="0" borderId="0" xfId="0" applyFont="1" applyFill="1" applyBorder="1"/>
    <xf numFmtId="3" fontId="6" fillId="2" borderId="0" xfId="12">
      <alignment horizontal="right"/>
    </xf>
    <xf numFmtId="0" fontId="8" fillId="0" borderId="0" xfId="11" applyAlignment="1">
      <alignment horizontal="left" wrapText="1"/>
    </xf>
    <xf numFmtId="49" fontId="6" fillId="2" borderId="0" xfId="5">
      <alignment horizontal="right"/>
    </xf>
    <xf numFmtId="0" fontId="8" fillId="0" borderId="2" xfId="8" applyFill="1" applyAlignment="1">
      <alignment horizontal="left" wrapText="1"/>
    </xf>
    <xf numFmtId="0" fontId="8" fillId="0" borderId="2" xfId="8" applyFill="1" applyAlignment="1">
      <alignment wrapText="1"/>
    </xf>
    <xf numFmtId="3" fontId="8" fillId="2" borderId="2" xfId="9" applyNumberFormat="1" applyAlignment="1">
      <alignment horizontal="right" wrapText="1"/>
    </xf>
    <xf numFmtId="3" fontId="8" fillId="0" borderId="2" xfId="10" applyNumberFormat="1" applyAlignment="1">
      <alignment horizontal="right" wrapText="1"/>
    </xf>
    <xf numFmtId="0" fontId="7" fillId="0" borderId="0" xfId="7" applyFill="1">
      <alignment horizontal="left"/>
    </xf>
  </cellXfs>
  <cellStyles count="93">
    <cellStyle name="20 % - Aksentti2" xfId="13"/>
    <cellStyle name="20 % - Aksentti3" xfId="14"/>
    <cellStyle name="20 % - Aksentti4" xfId="15"/>
    <cellStyle name="20 % - Aksentti5" xfId="16"/>
    <cellStyle name="20 % - Aksentti6" xfId="17"/>
    <cellStyle name="40 % - Aksentti1" xfId="18"/>
    <cellStyle name="40 % - Aksentti2" xfId="19"/>
    <cellStyle name="40 % - Aksentti3" xfId="20"/>
    <cellStyle name="40 % - Aksentti4" xfId="21"/>
    <cellStyle name="40 % - Aksentti5" xfId="22"/>
    <cellStyle name="40 % - Aksentti6" xfId="23"/>
    <cellStyle name="60 % - Aksentti1" xfId="24"/>
    <cellStyle name="60 % - Aksentti2" xfId="25"/>
    <cellStyle name="60 % - Aksentti3" xfId="26"/>
    <cellStyle name="60 % - Aksentti4" xfId="27"/>
    <cellStyle name="60 % - Aksentti5" xfId="28"/>
    <cellStyle name="60 % - Aksentti6" xfId="29"/>
    <cellStyle name="Aksentti1" xfId="30"/>
    <cellStyle name="Aksentti2" xfId="31"/>
    <cellStyle name="Aksentti3" xfId="32"/>
    <cellStyle name="Aksentti4" xfId="33"/>
    <cellStyle name="Aksentti5" xfId="34"/>
    <cellStyle name="Aksentti6" xfId="35"/>
    <cellStyle name="ar-blank" xfId="36"/>
    <cellStyle name="ar-bold" xfId="11"/>
    <cellStyle name="ar-bold-center" xfId="37"/>
    <cellStyle name="ar-bold-hilite" xfId="38"/>
    <cellStyle name="ar-bold-no-line" xfId="39"/>
    <cellStyle name="ar-bold-right" xfId="40"/>
    <cellStyle name="ar-brace-vertical-centered" xfId="41"/>
    <cellStyle name="ar-download" xfId="42"/>
    <cellStyle name="ar-h1" xfId="43"/>
    <cellStyle name="ar-h2" xfId="44"/>
    <cellStyle name="ar-h3" xfId="1"/>
    <cellStyle name="ar-h4" xfId="2"/>
    <cellStyle name="ar-h5" xfId="45"/>
    <cellStyle name="ar-h6" xfId="46"/>
    <cellStyle name="ar-hilight-right" xfId="47"/>
    <cellStyle name="ar-hilite" xfId="5"/>
    <cellStyle name="ar-hilite-pagebreak" xfId="12"/>
    <cellStyle name="ar-left" xfId="7"/>
    <cellStyle name="ar-left-pagebreak" xfId="48"/>
    <cellStyle name="ar-link-line" xfId="49"/>
    <cellStyle name="ar-pagebreak" xfId="50"/>
    <cellStyle name="ar-right" xfId="6"/>
    <cellStyle name="ar-right-no-border" xfId="51"/>
    <cellStyle name="ar-subtotal" xfId="52"/>
    <cellStyle name="ar-subtotal-hilite" xfId="53"/>
    <cellStyle name="ar-text" xfId="54"/>
    <cellStyle name="ar-text-pagebreak" xfId="55"/>
    <cellStyle name="ar-text-small" xfId="56"/>
    <cellStyle name="ar-th1" xfId="57"/>
    <cellStyle name="ar-thead" xfId="3"/>
    <cellStyle name="ar-thead-center" xfId="58"/>
    <cellStyle name="ar-thead-left" xfId="59"/>
    <cellStyle name="ar-thead-right" xfId="4"/>
    <cellStyle name="ar-total" xfId="8"/>
    <cellStyle name="ar-total-hilight-right" xfId="60"/>
    <cellStyle name="ar-total-hilite" xfId="9"/>
    <cellStyle name="ar-total-nobold" xfId="61"/>
    <cellStyle name="ar-total-right" xfId="10"/>
    <cellStyle name="Comma 2" xfId="62"/>
    <cellStyle name="Huomautus" xfId="63"/>
    <cellStyle name="Huono" xfId="64"/>
    <cellStyle name="Hyvä" xfId="65"/>
    <cellStyle name="Inmatning" xfId="66"/>
    <cellStyle name="Laskenta" xfId="67"/>
    <cellStyle name="Linkitetty solu" xfId="68"/>
    <cellStyle name="Neutraali" xfId="69"/>
    <cellStyle name="Normaali 2" xfId="70"/>
    <cellStyle name="Normaali 2 2" xfId="71"/>
    <cellStyle name="Normaali 3" xfId="72"/>
    <cellStyle name="Normaali 3 2" xfId="73"/>
    <cellStyle name="Normal" xfId="0" builtinId="0"/>
    <cellStyle name="Normal 12" xfId="74"/>
    <cellStyle name="Normal 2" xfId="75"/>
    <cellStyle name="Normal 2 2" xfId="76"/>
    <cellStyle name="Normal 3" xfId="77"/>
    <cellStyle name="Normal 4" xfId="78"/>
    <cellStyle name="Otsikko" xfId="79"/>
    <cellStyle name="Otsikko 1" xfId="80"/>
    <cellStyle name="Otsikko 2" xfId="81"/>
    <cellStyle name="Otsikko 3" xfId="82"/>
    <cellStyle name="Otsikko 4" xfId="83"/>
    <cellStyle name="Percent 2" xfId="84"/>
    <cellStyle name="Selittävä teksti" xfId="85"/>
    <cellStyle name="Summa" xfId="86"/>
    <cellStyle name="Syöttö" xfId="87"/>
    <cellStyle name="Tarkistussolu" xfId="88"/>
    <cellStyle name="total-hilite-pagebreak-bold" xfId="89"/>
    <cellStyle name="total-pagebreak-bold" xfId="90"/>
    <cellStyle name="Tulostus" xfId="91"/>
    <cellStyle name="Varoitusteksti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46"/>
  <sheetViews>
    <sheetView tabSelected="1" view="pageBreakPreview" zoomScaleNormal="100" zoomScaleSheetLayoutView="100" workbookViewId="0">
      <selection sqref="A1:F1"/>
    </sheetView>
  </sheetViews>
  <sheetFormatPr defaultRowHeight="12.75" x14ac:dyDescent="0.2"/>
  <cols>
    <col min="1" max="1" width="58.42578125" customWidth="1"/>
    <col min="2" max="4" width="3" customWidth="1"/>
    <col min="5" max="6" width="13.5703125" customWidth="1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3" spans="1:6" ht="15" x14ac:dyDescent="0.25">
      <c r="A3" s="2" t="s">
        <v>1</v>
      </c>
      <c r="B3" s="2"/>
      <c r="C3" s="2"/>
      <c r="D3" s="2"/>
      <c r="E3" s="2"/>
      <c r="F3" s="2"/>
    </row>
    <row r="5" spans="1:6" ht="13.5" thickBot="1" x14ac:dyDescent="0.25">
      <c r="A5" s="3" t="s">
        <v>2</v>
      </c>
      <c r="B5" s="3"/>
      <c r="C5" s="3"/>
      <c r="D5" s="3"/>
      <c r="E5" s="4">
        <v>2013</v>
      </c>
      <c r="F5" s="4">
        <v>2012</v>
      </c>
    </row>
    <row r="6" spans="1:6" x14ac:dyDescent="0.2">
      <c r="A6" s="5"/>
      <c r="B6" s="6"/>
      <c r="C6" s="6"/>
      <c r="D6" s="6"/>
      <c r="E6" s="7"/>
      <c r="F6" s="8"/>
    </row>
    <row r="7" spans="1:6" x14ac:dyDescent="0.2">
      <c r="A7" s="9" t="s">
        <v>3</v>
      </c>
      <c r="B7" s="10"/>
      <c r="C7" s="10"/>
      <c r="D7" s="10"/>
      <c r="E7" s="7">
        <v>-45.710772599999999</v>
      </c>
      <c r="F7" s="11">
        <v>-79.274358460000002</v>
      </c>
    </row>
    <row r="8" spans="1:6" x14ac:dyDescent="0.2">
      <c r="A8" s="9" t="s">
        <v>4</v>
      </c>
      <c r="B8" s="10"/>
      <c r="C8" s="10"/>
      <c r="D8" s="10"/>
      <c r="E8" s="7">
        <v>-9.6551684000000009</v>
      </c>
      <c r="F8" s="11">
        <v>1.25212879</v>
      </c>
    </row>
    <row r="9" spans="1:6" x14ac:dyDescent="0.2">
      <c r="A9" s="12" t="s">
        <v>5</v>
      </c>
      <c r="B9" s="13"/>
      <c r="C9" s="13"/>
      <c r="D9" s="13"/>
      <c r="E9" s="14">
        <f>SUM(E7:E8)</f>
        <v>-55.365940999999999</v>
      </c>
      <c r="F9" s="15">
        <f>SUM(F7:F8)</f>
        <v>-78.022229670000002</v>
      </c>
    </row>
    <row r="10" spans="1:6" x14ac:dyDescent="0.2">
      <c r="A10" s="5"/>
      <c r="B10" s="16"/>
      <c r="C10" s="16"/>
      <c r="D10" s="16"/>
      <c r="E10" s="16"/>
      <c r="F10" s="17"/>
    </row>
    <row r="11" spans="1:6" ht="15" x14ac:dyDescent="0.25">
      <c r="A11" s="2" t="s">
        <v>6</v>
      </c>
      <c r="B11" s="2"/>
      <c r="C11" s="2"/>
      <c r="D11" s="2"/>
      <c r="E11" s="2"/>
      <c r="F11" s="2"/>
    </row>
    <row r="13" spans="1:6" ht="13.5" thickBot="1" x14ac:dyDescent="0.25">
      <c r="A13" s="3" t="s">
        <v>2</v>
      </c>
      <c r="B13" s="3"/>
      <c r="C13" s="3"/>
      <c r="D13" s="3"/>
      <c r="E13" s="4">
        <v>2013</v>
      </c>
      <c r="F13" s="4">
        <v>2012</v>
      </c>
    </row>
    <row r="14" spans="1:6" x14ac:dyDescent="0.2">
      <c r="A14" s="18" t="s">
        <v>7</v>
      </c>
      <c r="B14" s="16"/>
      <c r="C14" s="16"/>
      <c r="D14" s="16"/>
      <c r="E14" s="7"/>
      <c r="F14" s="8"/>
    </row>
    <row r="15" spans="1:6" x14ac:dyDescent="0.2">
      <c r="A15" s="19" t="s">
        <v>8</v>
      </c>
      <c r="B15" s="16"/>
      <c r="C15" s="16"/>
      <c r="D15" s="16"/>
      <c r="E15" s="7"/>
      <c r="F15" s="11"/>
    </row>
    <row r="16" spans="1:6" x14ac:dyDescent="0.2">
      <c r="A16" s="20" t="s">
        <v>9</v>
      </c>
      <c r="B16" s="16"/>
      <c r="C16" s="16"/>
      <c r="D16" s="16"/>
      <c r="E16" s="7">
        <v>18.588915449999998</v>
      </c>
      <c r="F16" s="11">
        <v>46.670185189999998</v>
      </c>
    </row>
    <row r="17" spans="1:6" x14ac:dyDescent="0.2">
      <c r="A17" s="20" t="s">
        <v>10</v>
      </c>
      <c r="B17" s="16"/>
      <c r="C17" s="16"/>
      <c r="D17" s="16"/>
      <c r="E17" s="7">
        <v>4.2244579999999997E-2</v>
      </c>
      <c r="F17" s="8">
        <v>9.9451970000000001E-2</v>
      </c>
    </row>
    <row r="18" spans="1:6" x14ac:dyDescent="0.2">
      <c r="A18" s="20" t="s">
        <v>11</v>
      </c>
      <c r="B18" s="16" t="s">
        <v>12</v>
      </c>
      <c r="C18" s="16"/>
      <c r="D18" s="16"/>
      <c r="E18" s="7">
        <v>-231.59212693000001</v>
      </c>
      <c r="F18" s="11">
        <v>-213.87878864999999</v>
      </c>
    </row>
    <row r="19" spans="1:6" x14ac:dyDescent="0.2">
      <c r="A19" s="21" t="s">
        <v>13</v>
      </c>
      <c r="B19" s="13"/>
      <c r="C19" s="13"/>
      <c r="D19" s="13"/>
      <c r="E19" s="14">
        <f>SUM(E16:E18)</f>
        <v>-212.96096690000002</v>
      </c>
      <c r="F19" s="15">
        <f>SUM(F16:F18)</f>
        <v>-167.10915148999999</v>
      </c>
    </row>
    <row r="20" spans="1:6" x14ac:dyDescent="0.2">
      <c r="A20" s="5"/>
      <c r="B20" s="16"/>
      <c r="C20" s="16"/>
      <c r="D20" s="16"/>
      <c r="E20" s="7"/>
      <c r="F20" s="8"/>
    </row>
    <row r="21" spans="1:6" x14ac:dyDescent="0.2">
      <c r="A21" s="19" t="s">
        <v>14</v>
      </c>
      <c r="B21" s="16"/>
      <c r="C21" s="16"/>
      <c r="D21" s="16"/>
      <c r="E21" s="7"/>
      <c r="F21" s="11"/>
    </row>
    <row r="22" spans="1:6" x14ac:dyDescent="0.2">
      <c r="A22" s="20" t="s">
        <v>9</v>
      </c>
      <c r="B22" s="16"/>
      <c r="C22" s="16"/>
      <c r="D22" s="16"/>
      <c r="E22" s="7">
        <v>102.45710099999999</v>
      </c>
      <c r="F22" s="11">
        <v>82.943901999999994</v>
      </c>
    </row>
    <row r="23" spans="1:6" x14ac:dyDescent="0.2">
      <c r="A23" s="20" t="s">
        <v>11</v>
      </c>
      <c r="B23" s="16"/>
      <c r="C23" s="16"/>
      <c r="D23" s="16"/>
      <c r="E23" s="7">
        <v>-182.58011099999999</v>
      </c>
      <c r="F23" s="8">
        <v>-228.67953399999999</v>
      </c>
    </row>
    <row r="24" spans="1:6" x14ac:dyDescent="0.2">
      <c r="A24" s="21" t="s">
        <v>13</v>
      </c>
      <c r="B24" s="13"/>
      <c r="C24" s="13"/>
      <c r="D24" s="13"/>
      <c r="E24" s="14">
        <f>SUM(E22:E23)</f>
        <v>-80.123009999999994</v>
      </c>
      <c r="F24" s="15">
        <f>SUM(F22:F23)</f>
        <v>-145.73563200000001</v>
      </c>
    </row>
    <row r="25" spans="1:6" x14ac:dyDescent="0.2">
      <c r="A25" s="5"/>
      <c r="B25" s="16"/>
      <c r="C25" s="16"/>
      <c r="D25" s="16"/>
      <c r="E25" s="7"/>
      <c r="F25" s="11"/>
    </row>
    <row r="26" spans="1:6" x14ac:dyDescent="0.2">
      <c r="A26" s="9" t="s">
        <v>15</v>
      </c>
      <c r="B26" s="22"/>
      <c r="C26" s="22"/>
      <c r="D26" s="22"/>
      <c r="E26" s="7">
        <v>-3.0124</v>
      </c>
      <c r="F26" s="11">
        <v>2.9100000000000001E-2</v>
      </c>
    </row>
    <row r="27" spans="1:6" x14ac:dyDescent="0.2">
      <c r="A27" s="5"/>
      <c r="B27" s="16"/>
      <c r="C27" s="16"/>
      <c r="D27" s="16"/>
      <c r="E27" s="7"/>
      <c r="F27" s="11"/>
    </row>
    <row r="28" spans="1:6" x14ac:dyDescent="0.2">
      <c r="A28" s="12" t="s">
        <v>16</v>
      </c>
      <c r="B28" s="13"/>
      <c r="C28" s="13"/>
      <c r="D28" s="13"/>
      <c r="E28" s="14">
        <f>E19+E24+E26</f>
        <v>-296.09637690000005</v>
      </c>
      <c r="F28" s="15">
        <f>F19+F24+F26</f>
        <v>-312.81568348999997</v>
      </c>
    </row>
    <row r="29" spans="1:6" x14ac:dyDescent="0.2">
      <c r="A29" s="5"/>
      <c r="B29" s="16"/>
      <c r="C29" s="16"/>
      <c r="D29" s="16"/>
      <c r="E29" s="7"/>
      <c r="F29" s="11"/>
    </row>
    <row r="30" spans="1:6" x14ac:dyDescent="0.2">
      <c r="A30" s="9" t="s">
        <v>17</v>
      </c>
      <c r="B30" s="22"/>
      <c r="C30" s="22"/>
      <c r="D30" s="22"/>
      <c r="E30" s="7">
        <v>0</v>
      </c>
      <c r="F30" s="11">
        <v>0</v>
      </c>
    </row>
    <row r="31" spans="1:6" x14ac:dyDescent="0.2">
      <c r="A31" s="5"/>
      <c r="B31" s="16"/>
      <c r="C31" s="16"/>
      <c r="D31" s="16"/>
      <c r="E31" s="7"/>
      <c r="F31" s="11"/>
    </row>
    <row r="32" spans="1:6" x14ac:dyDescent="0.2">
      <c r="A32" s="12" t="s">
        <v>18</v>
      </c>
      <c r="B32" s="13"/>
      <c r="C32" s="13"/>
      <c r="D32" s="13"/>
      <c r="E32" s="14">
        <f>E28+E30</f>
        <v>-296.09637690000005</v>
      </c>
      <c r="F32" s="15">
        <f>F28+F30</f>
        <v>-312.81568348999997</v>
      </c>
    </row>
    <row r="33" spans="1:6" x14ac:dyDescent="0.2">
      <c r="A33" s="5" t="s">
        <v>19</v>
      </c>
      <c r="B33" s="16"/>
      <c r="C33" s="16"/>
      <c r="D33" s="16"/>
      <c r="E33" s="23"/>
      <c r="F33" s="11"/>
    </row>
    <row r="34" spans="1:6" x14ac:dyDescent="0.2">
      <c r="A34" s="24" t="s">
        <v>20</v>
      </c>
      <c r="B34" s="16"/>
      <c r="C34" s="16"/>
      <c r="D34" s="16"/>
      <c r="E34" s="25"/>
      <c r="F34" s="11"/>
    </row>
    <row r="35" spans="1:6" x14ac:dyDescent="0.2">
      <c r="A35" s="19" t="s">
        <v>21</v>
      </c>
      <c r="B35" s="16"/>
      <c r="C35" s="16"/>
      <c r="D35" s="16"/>
      <c r="E35" s="7"/>
      <c r="F35" s="11"/>
    </row>
    <row r="36" spans="1:6" x14ac:dyDescent="0.2">
      <c r="A36" s="20" t="s">
        <v>9</v>
      </c>
      <c r="B36" s="16"/>
      <c r="C36" s="16"/>
      <c r="D36" s="16"/>
      <c r="E36" s="7">
        <v>1.8454870000000001</v>
      </c>
      <c r="F36" s="11">
        <v>0.85754799999999998</v>
      </c>
    </row>
    <row r="37" spans="1:6" x14ac:dyDescent="0.2">
      <c r="A37" s="20" t="s">
        <v>11</v>
      </c>
      <c r="B37" s="16"/>
      <c r="C37" s="16"/>
      <c r="D37" s="16"/>
      <c r="E37" s="7">
        <f>-361.91349917+8.434904</f>
        <v>-353.47859517000001</v>
      </c>
      <c r="F37" s="11">
        <f>-347.17099942+17.00384</f>
        <v>-330.16715941999996</v>
      </c>
    </row>
    <row r="38" spans="1:6" x14ac:dyDescent="0.2">
      <c r="A38" s="21" t="s">
        <v>22</v>
      </c>
      <c r="B38" s="13"/>
      <c r="C38" s="13"/>
      <c r="D38" s="13"/>
      <c r="E38" s="14">
        <f>SUM(E36:E37)</f>
        <v>-351.63310817000001</v>
      </c>
      <c r="F38" s="15">
        <f>SUM(F36:F37)</f>
        <v>-329.30961141999995</v>
      </c>
    </row>
    <row r="39" spans="1:6" x14ac:dyDescent="0.2">
      <c r="A39" s="5"/>
      <c r="B39" s="16"/>
      <c r="C39" s="16"/>
      <c r="D39" s="16"/>
      <c r="E39" s="7"/>
      <c r="F39" s="11"/>
    </row>
    <row r="40" spans="1:6" ht="25.5" x14ac:dyDescent="0.2">
      <c r="A40" s="26" t="s">
        <v>23</v>
      </c>
      <c r="B40" s="27"/>
      <c r="C40" s="27"/>
      <c r="D40" s="27"/>
      <c r="E40" s="28">
        <f>E28+E38</f>
        <v>-647.72948507000001</v>
      </c>
      <c r="F40" s="29">
        <f>F28+F38</f>
        <v>-642.12529490999987</v>
      </c>
    </row>
    <row r="41" spans="1:6" x14ac:dyDescent="0.2">
      <c r="A41" s="5"/>
      <c r="B41" s="16"/>
      <c r="C41" s="16"/>
      <c r="D41" s="16"/>
      <c r="E41" s="7"/>
      <c r="F41" s="11"/>
    </row>
    <row r="42" spans="1:6" ht="39.75" customHeight="1" x14ac:dyDescent="0.2">
      <c r="A42" s="26" t="s">
        <v>24</v>
      </c>
      <c r="B42" s="27"/>
      <c r="C42" s="27"/>
      <c r="D42" s="27"/>
      <c r="E42" s="28">
        <f>E32+E38</f>
        <v>-647.72948507000001</v>
      </c>
      <c r="F42" s="29">
        <f>F32+F38</f>
        <v>-642.12529490999987</v>
      </c>
    </row>
    <row r="43" spans="1:6" x14ac:dyDescent="0.2">
      <c r="A43" s="5"/>
      <c r="E43" s="7"/>
      <c r="F43" s="11"/>
    </row>
    <row r="44" spans="1:6" x14ac:dyDescent="0.2">
      <c r="A44" s="30" t="s">
        <v>25</v>
      </c>
      <c r="E44" s="7">
        <v>5.7497660000000002</v>
      </c>
      <c r="F44" s="11">
        <v>0.7</v>
      </c>
    </row>
    <row r="45" spans="1:6" x14ac:dyDescent="0.2">
      <c r="A45" s="5"/>
      <c r="E45" s="7"/>
      <c r="F45" s="11"/>
    </row>
    <row r="46" spans="1:6" x14ac:dyDescent="0.2">
      <c r="A46" s="12" t="s">
        <v>26</v>
      </c>
      <c r="B46" s="13"/>
      <c r="C46" s="13"/>
      <c r="D46" s="13"/>
      <c r="E46" s="14">
        <f>E42+E9+E44</f>
        <v>-697.34566007000001</v>
      </c>
      <c r="F46" s="15">
        <f>F42+F9+F44</f>
        <v>-719.44752457999982</v>
      </c>
    </row>
  </sheetData>
  <mergeCells count="3">
    <mergeCell ref="A1:F1"/>
    <mergeCell ref="A3:F3"/>
    <mergeCell ref="A11:F11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Note 4</vt:lpstr>
    </vt:vector>
  </TitlesOfParts>
  <Company>Miltton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Salo</dc:creator>
  <cp:lastModifiedBy>Sanna Salo</cp:lastModifiedBy>
  <dcterms:created xsi:type="dcterms:W3CDTF">2014-03-03T17:21:12Z</dcterms:created>
  <dcterms:modified xsi:type="dcterms:W3CDTF">2014-03-03T17:21:12Z</dcterms:modified>
</cp:coreProperties>
</file>