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22" sheetId="1" r:id="rId1"/>
  </sheets>
  <calcPr calcId="145621"/>
</workbook>
</file>

<file path=xl/calcChain.xml><?xml version="1.0" encoding="utf-8"?>
<calcChain xmlns="http://schemas.openxmlformats.org/spreadsheetml/2006/main">
  <c r="E11" i="1" l="1"/>
  <c r="F7" i="1"/>
  <c r="F15" i="1" s="1"/>
  <c r="E7" i="1"/>
  <c r="E15" i="1" s="1"/>
</calcChain>
</file>

<file path=xl/sharedStrings.xml><?xml version="1.0" encoding="utf-8"?>
<sst xmlns="http://schemas.openxmlformats.org/spreadsheetml/2006/main" count="12" uniqueCount="12">
  <si>
    <t>22 Verot</t>
  </si>
  <si>
    <t>Milj. e</t>
  </si>
  <si>
    <t xml:space="preserve">Tulos ennen veroja </t>
  </si>
  <si>
    <t>Verot laskettuna emoyhtiön verokannalla</t>
  </si>
  <si>
    <t>Ulkomaisten tytäryritysten poikkeavat verokannat</t>
  </si>
  <si>
    <t>Verovapaat tulot</t>
  </si>
  <si>
    <t>Vähennyskelvottomat kulut</t>
  </si>
  <si>
    <t>Konserniyhdistelyt ja eliminoinnit</t>
  </si>
  <si>
    <t>Kirjaamattomat laskennalliset verosaamiset verotuksellisista tappioista</t>
  </si>
  <si>
    <t>Verokannan muutokset</t>
  </si>
  <si>
    <t>Verot aikaisemmilta tilikausilta</t>
  </si>
  <si>
    <t>Konsernin verot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</si>
</sst>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6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3" fillId="0" borderId="1" applyFill="0">
      <alignment horizontal="left"/>
    </xf>
    <xf numFmtId="0" fontId="3" fillId="0" borderId="1" applyFill="0">
      <alignment horizontal="right"/>
    </xf>
    <xf numFmtId="49" fontId="5" fillId="2" borderId="0">
      <alignment horizontal="right"/>
    </xf>
    <xf numFmtId="49" fontId="6" fillId="0" borderId="0" applyFill="0" applyBorder="0">
      <alignment horizontal="right"/>
    </xf>
    <xf numFmtId="0" fontId="6" fillId="0" borderId="0" applyFill="0" applyBorder="0">
      <alignment horizontal="left"/>
    </xf>
    <xf numFmtId="0" fontId="7" fillId="0" borderId="2" applyNumberFormat="0" applyFill="0" applyAlignment="0"/>
    <xf numFmtId="3" fontId="7" fillId="0" borderId="2" applyNumberFormat="0">
      <alignment horizontal="right"/>
    </xf>
    <xf numFmtId="49" fontId="7" fillId="2" borderId="2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7" fillId="0" borderId="0">
      <alignment wrapText="1"/>
    </xf>
    <xf numFmtId="0" fontId="7" fillId="0" borderId="0">
      <alignment horizontal="center" wrapText="1"/>
    </xf>
    <xf numFmtId="49" fontId="7" fillId="2" borderId="0">
      <alignment horizontal="right"/>
    </xf>
    <xf numFmtId="0" fontId="7" fillId="0" borderId="0" applyAlignment="0">
      <alignment wrapText="1"/>
    </xf>
    <xf numFmtId="0" fontId="7" fillId="0" borderId="0" applyNumberFormat="0">
      <alignment horizontal="right" wrapText="1"/>
    </xf>
    <xf numFmtId="49" fontId="9" fillId="0" borderId="3" applyBorder="0">
      <alignment horizontal="right" vertical="center"/>
    </xf>
    <xf numFmtId="0" fontId="7" fillId="0" borderId="0"/>
    <xf numFmtId="0" fontId="10" fillId="0" borderId="0" applyNumberFormat="0" applyAlignment="0"/>
    <xf numFmtId="0" fontId="11" fillId="0" borderId="0" applyAlignment="0"/>
    <xf numFmtId="0" fontId="12" fillId="0" borderId="0">
      <alignment wrapText="1"/>
    </xf>
    <xf numFmtId="49" fontId="7" fillId="0" borderId="0">
      <alignment horizontal="left"/>
    </xf>
    <xf numFmtId="0" fontId="7" fillId="0" borderId="0" applyFont="0">
      <alignment wrapText="1"/>
    </xf>
    <xf numFmtId="0" fontId="5" fillId="3" borderId="0" applyNumberFormat="0">
      <alignment horizontal="right"/>
    </xf>
    <xf numFmtId="3" fontId="5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3" fillId="0" borderId="2">
      <alignment horizontal="right"/>
    </xf>
    <xf numFmtId="0" fontId="7" fillId="0" borderId="0" applyNumberFormat="0" applyFont="0" applyFill="0" applyBorder="0" applyAlignment="0"/>
    <xf numFmtId="49" fontId="6" fillId="0" borderId="0">
      <alignment horizontal="right"/>
    </xf>
    <xf numFmtId="0" fontId="7" fillId="0" borderId="2" applyFill="0" applyAlignment="0"/>
    <xf numFmtId="4" fontId="7" fillId="2" borderId="2">
      <alignment horizontal="right"/>
    </xf>
    <xf numFmtId="0" fontId="6" fillId="0" borderId="0"/>
    <xf numFmtId="0" fontId="6" fillId="0" borderId="0" applyNumberFormat="0" applyFont="0" applyFill="0" applyBorder="0" applyAlignment="0">
      <alignment wrapText="1"/>
    </xf>
    <xf numFmtId="0" fontId="14" fillId="0" borderId="0">
      <alignment wrapText="1"/>
    </xf>
    <xf numFmtId="0" fontId="1" fillId="0" borderId="0">
      <alignment wrapText="1"/>
    </xf>
    <xf numFmtId="0" fontId="3" fillId="0" borderId="1" applyFill="0">
      <alignment horizontal="left"/>
    </xf>
    <xf numFmtId="0" fontId="3" fillId="0" borderId="1" applyNumberFormat="0" applyFill="0">
      <alignment horizontal="center"/>
    </xf>
    <xf numFmtId="4" fontId="7" fillId="3" borderId="2" applyNumberFormat="0">
      <alignment horizontal="right"/>
    </xf>
    <xf numFmtId="0" fontId="6" fillId="0" borderId="2">
      <alignment horizontal="right"/>
    </xf>
    <xf numFmtId="0" fontId="15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7" fillId="2" borderId="2">
      <alignment horizontal="right"/>
    </xf>
    <xf numFmtId="3" fontId="7" fillId="0" borderId="2">
      <alignment horizontal="right"/>
    </xf>
  </cellStyleXfs>
  <cellXfs count="28">
    <xf numFmtId="0" fontId="0" fillId="0" borderId="0" xfId="0"/>
    <xf numFmtId="49" fontId="1" fillId="0" borderId="0" xfId="1"/>
    <xf numFmtId="0" fontId="2" fillId="0" borderId="0" xfId="0" applyFont="1"/>
    <xf numFmtId="0" fontId="3" fillId="0" borderId="1" xfId="2" applyFill="1">
      <alignment horizontal="left"/>
    </xf>
    <xf numFmtId="0" fontId="3" fillId="0" borderId="1" xfId="3" applyFill="1">
      <alignment horizontal="right"/>
    </xf>
    <xf numFmtId="0" fontId="3" fillId="0" borderId="1" xfId="3" quotePrefix="1" applyFill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3" fontId="5" fillId="2" borderId="0" xfId="4" quotePrefix="1" applyNumberFormat="1">
      <alignment horizontal="right"/>
    </xf>
    <xf numFmtId="3" fontId="6" fillId="0" borderId="0" xfId="5" quotePrefix="1" applyNumberFormat="1" applyFill="1" applyBorder="1">
      <alignment horizontal="right"/>
    </xf>
    <xf numFmtId="0" fontId="6" fillId="0" borderId="0" xfId="6" applyFill="1">
      <alignment horizontal="left"/>
    </xf>
    <xf numFmtId="0" fontId="0" fillId="0" borderId="0" xfId="0" applyFill="1"/>
    <xf numFmtId="4" fontId="0" fillId="0" borderId="0" xfId="0" applyNumberFormat="1" applyFill="1"/>
    <xf numFmtId="3" fontId="5" fillId="2" borderId="0" xfId="4" applyNumberFormat="1">
      <alignment horizontal="right"/>
    </xf>
    <xf numFmtId="3" fontId="6" fillId="0" borderId="0" xfId="5" applyNumberFormat="1" applyFill="1">
      <alignment horizontal="right"/>
    </xf>
    <xf numFmtId="4" fontId="6" fillId="0" borderId="0" xfId="0" applyNumberFormat="1" applyFont="1" applyFill="1"/>
    <xf numFmtId="0" fontId="7" fillId="0" borderId="0" xfId="0" applyFont="1" applyFill="1"/>
    <xf numFmtId="4" fontId="0" fillId="0" borderId="0" xfId="0" applyNumberFormat="1" applyFill="1" applyBorder="1"/>
    <xf numFmtId="164" fontId="6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0" fillId="0" borderId="0" xfId="0" applyAlignment="1"/>
    <xf numFmtId="3" fontId="6" fillId="0" borderId="0" xfId="5" quotePrefix="1" applyNumberFormat="1" applyFill="1">
      <alignment horizontal="right"/>
    </xf>
    <xf numFmtId="0" fontId="7" fillId="0" borderId="2" xfId="7" applyFill="1" applyAlignment="1"/>
    <xf numFmtId="0" fontId="7" fillId="0" borderId="2" xfId="8" applyNumberFormat="1">
      <alignment horizontal="right"/>
    </xf>
    <xf numFmtId="3" fontId="7" fillId="2" borderId="2" xfId="9" applyNumberFormat="1">
      <alignment horizontal="right"/>
    </xf>
    <xf numFmtId="3" fontId="7" fillId="0" borderId="2" xfId="8" applyNumberFormat="1">
      <alignment horizontal="right"/>
    </xf>
  </cellXfs>
  <cellStyles count="50">
    <cellStyle name="ar-blank" xfId="10"/>
    <cellStyle name="ar-bold" xfId="11"/>
    <cellStyle name="ar-bold-center" xfId="12"/>
    <cellStyle name="ar-bold-hilite" xfId="13"/>
    <cellStyle name="ar-bold-no-line" xfId="14"/>
    <cellStyle name="ar-bold-right" xfId="15"/>
    <cellStyle name="ar-brace-vertical-centered" xfId="16"/>
    <cellStyle name="ar-download" xfId="17"/>
    <cellStyle name="ar-h1" xfId="18"/>
    <cellStyle name="ar-h2" xfId="19"/>
    <cellStyle name="ar-h3" xfId="1"/>
    <cellStyle name="ar-h4" xfId="20"/>
    <cellStyle name="ar-h5" xfId="21"/>
    <cellStyle name="ar-h6" xfId="22"/>
    <cellStyle name="ar-hilight-right" xfId="23"/>
    <cellStyle name="ar-hilite" xfId="4"/>
    <cellStyle name="ar-hilite-pagebreak" xfId="24"/>
    <cellStyle name="ar-left" xfId="6"/>
    <cellStyle name="ar-left-pagebreak" xfId="25"/>
    <cellStyle name="ar-link-line" xfId="26"/>
    <cellStyle name="ar-pagebreak" xfId="27"/>
    <cellStyle name="ar-right" xfId="5"/>
    <cellStyle name="ar-right-no-border" xfId="28"/>
    <cellStyle name="ar-subtotal" xfId="29"/>
    <cellStyle name="ar-subtotal-hilite" xfId="30"/>
    <cellStyle name="ar-text" xfId="31"/>
    <cellStyle name="ar-text-pagebreak" xfId="32"/>
    <cellStyle name="ar-text-small" xfId="33"/>
    <cellStyle name="ar-th1" xfId="34"/>
    <cellStyle name="ar-thead" xfId="35"/>
    <cellStyle name="ar-thead-center" xfId="36"/>
    <cellStyle name="ar-thead-left" xfId="2"/>
    <cellStyle name="ar-thead-right" xfId="3"/>
    <cellStyle name="ar-total" xfId="7"/>
    <cellStyle name="ar-total-hilight-right" xfId="37"/>
    <cellStyle name="ar-total-hilite" xfId="9"/>
    <cellStyle name="ar-total-nobold" xfId="38"/>
    <cellStyle name="ar-total-right" xfId="8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F15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7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2"/>
    </row>
    <row r="3" spans="1:6" ht="13.5" thickBot="1" x14ac:dyDescent="0.25">
      <c r="A3" s="3" t="s">
        <v>1</v>
      </c>
      <c r="B3" s="4"/>
      <c r="C3" s="4"/>
      <c r="D3" s="4"/>
      <c r="E3" s="5">
        <v>2013</v>
      </c>
      <c r="F3" s="5">
        <v>2012</v>
      </c>
    </row>
    <row r="4" spans="1:6" x14ac:dyDescent="0.2">
      <c r="A4" s="6"/>
      <c r="B4" s="7"/>
      <c r="C4" s="7"/>
      <c r="D4" s="8"/>
      <c r="E4" s="9"/>
      <c r="F4" s="10"/>
    </row>
    <row r="5" spans="1:6" x14ac:dyDescent="0.2">
      <c r="A5" s="11" t="s">
        <v>2</v>
      </c>
      <c r="B5" s="12"/>
      <c r="C5" s="12"/>
      <c r="D5" s="13"/>
      <c r="E5" s="14">
        <v>1667.7238704527219</v>
      </c>
      <c r="F5" s="15">
        <v>1622.3848427440907</v>
      </c>
    </row>
    <row r="6" spans="1:6" x14ac:dyDescent="0.2">
      <c r="A6" s="6"/>
      <c r="B6" s="12"/>
      <c r="C6" s="12"/>
      <c r="D6" s="13"/>
      <c r="E6" s="14"/>
      <c r="F6" s="15"/>
    </row>
    <row r="7" spans="1:6" x14ac:dyDescent="0.2">
      <c r="A7" s="11" t="s">
        <v>3</v>
      </c>
      <c r="B7" s="12"/>
      <c r="C7" s="12"/>
      <c r="D7" s="13"/>
      <c r="E7" s="14">
        <f>-E5*0.245</f>
        <v>-408.59234826091688</v>
      </c>
      <c r="F7" s="15">
        <f>-F5*0.245</f>
        <v>-397.48428647230224</v>
      </c>
    </row>
    <row r="8" spans="1:6" x14ac:dyDescent="0.2">
      <c r="A8" s="11" t="s">
        <v>4</v>
      </c>
      <c r="B8" s="12"/>
      <c r="C8" s="12"/>
      <c r="D8" s="16"/>
      <c r="E8" s="14">
        <v>19.0909580301342</v>
      </c>
      <c r="F8" s="15">
        <v>-11.07367511774941</v>
      </c>
    </row>
    <row r="9" spans="1:6" x14ac:dyDescent="0.2">
      <c r="A9" s="11" t="s">
        <v>5</v>
      </c>
      <c r="B9" s="17"/>
      <c r="C9" s="18"/>
      <c r="D9" s="19"/>
      <c r="E9" s="14">
        <v>4.7283121949761604</v>
      </c>
      <c r="F9" s="15">
        <v>3.89581021589767</v>
      </c>
    </row>
    <row r="10" spans="1:6" x14ac:dyDescent="0.2">
      <c r="A10" s="11" t="s">
        <v>6</v>
      </c>
      <c r="B10" s="17"/>
      <c r="C10" s="16"/>
      <c r="D10" s="16"/>
      <c r="E10" s="14">
        <v>-3.11473223155628</v>
      </c>
      <c r="F10" s="15">
        <v>-4.0428429441264697</v>
      </c>
    </row>
    <row r="11" spans="1:6" x14ac:dyDescent="0.2">
      <c r="A11" s="11" t="s">
        <v>7</v>
      </c>
      <c r="B11" s="20"/>
      <c r="C11" s="20"/>
      <c r="D11" s="21"/>
      <c r="E11" s="14">
        <f>-7.54015337497769+166.782197</f>
        <v>159.24204362502232</v>
      </c>
      <c r="F11" s="15">
        <v>183.34330316769299</v>
      </c>
    </row>
    <row r="12" spans="1:6" x14ac:dyDescent="0.2">
      <c r="A12" s="11" t="s">
        <v>8</v>
      </c>
      <c r="B12" s="22"/>
      <c r="C12" s="22"/>
      <c r="D12" s="21"/>
      <c r="E12" s="14">
        <v>-8.9530878489500001</v>
      </c>
      <c r="F12" s="15">
        <v>-5.7767843591499997</v>
      </c>
    </row>
    <row r="13" spans="1:6" x14ac:dyDescent="0.2">
      <c r="A13" s="11" t="s">
        <v>9</v>
      </c>
      <c r="B13" s="20"/>
      <c r="C13" s="20"/>
      <c r="D13" s="21"/>
      <c r="E13" s="9">
        <v>22.393578059999999</v>
      </c>
      <c r="F13" s="23">
        <v>15.272291109999999</v>
      </c>
    </row>
    <row r="14" spans="1:6" x14ac:dyDescent="0.2">
      <c r="A14" s="11" t="s">
        <v>10</v>
      </c>
      <c r="B14" s="12"/>
      <c r="C14" s="12"/>
      <c r="D14" s="16"/>
      <c r="E14" s="14">
        <v>-0.61874455891056601</v>
      </c>
      <c r="F14" s="15">
        <v>1.4198512333455899</v>
      </c>
    </row>
    <row r="15" spans="1:6" x14ac:dyDescent="0.2">
      <c r="A15" s="24" t="s">
        <v>11</v>
      </c>
      <c r="B15" s="25"/>
      <c r="C15" s="25"/>
      <c r="D15" s="25"/>
      <c r="E15" s="26">
        <f>SUM(E7:E14)</f>
        <v>-215.82402099020103</v>
      </c>
      <c r="F15" s="27">
        <f>SUM(F7:F14)</f>
        <v>-214.4463331663919</v>
      </c>
    </row>
  </sheetData>
  <mergeCells count="1">
    <mergeCell ref="A1:F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22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2014-03-03T15:17:02Z</dcterms:created>
  <dcterms:modified xsi:type="dcterms:W3CDTF">2014-03-03T15:17:03Z</dcterms:modified>
</cp:coreProperties>
</file>