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1075" windowHeight="10035"/>
  </bookViews>
  <sheets>
    <sheet name="Note 14" sheetId="1" r:id="rId1"/>
  </sheets>
  <calcPr calcId="145621"/>
</workbook>
</file>

<file path=xl/calcChain.xml><?xml version="1.0" encoding="utf-8"?>
<calcChain xmlns="http://schemas.openxmlformats.org/spreadsheetml/2006/main">
  <c r="G49" i="1" l="1"/>
  <c r="G35" i="1"/>
  <c r="F29" i="1" s="1"/>
  <c r="F35" i="1" s="1"/>
</calcChain>
</file>

<file path=xl/sharedStrings.xml><?xml version="1.0" encoding="utf-8"?>
<sst xmlns="http://schemas.openxmlformats.org/spreadsheetml/2006/main" count="65" uniqueCount="50">
  <si>
    <t>14 Investments in associates</t>
  </si>
  <si>
    <t>Associates that have been accounted for by the equity method at 31 Dec. 2013</t>
  </si>
  <si>
    <t>EURm
Name</t>
  </si>
  <si>
    <t>Carrying amount</t>
  </si>
  <si>
    <r>
      <t>Fair value</t>
    </r>
    <r>
      <rPr>
        <b/>
        <sz val="10"/>
        <color indexed="63"/>
        <rFont val="Calibri"/>
        <family val="2"/>
      </rPr>
      <t> </t>
    </r>
    <r>
      <rPr>
        <b/>
        <vertAlign val="superscript"/>
        <sz val="10"/>
        <color indexed="63"/>
        <rFont val="Arial"/>
        <family val="2"/>
      </rPr>
      <t>*)</t>
    </r>
  </si>
  <si>
    <t>Interest held %</t>
  </si>
  <si>
    <t>Assets/ liabilities</t>
  </si>
  <si>
    <t>Revenue</t>
  </si>
  <si>
    <t>Profit/loss</t>
  </si>
  <si>
    <t>Nordea Bank Abp</t>
  </si>
  <si>
    <t>630 434 / 601 225</t>
  </si>
  <si>
    <t>Topdanmark A/S</t>
  </si>
  <si>
    <t>Autovahinkokeskus Oy</t>
  </si>
  <si>
    <t>9 / 1</t>
  </si>
  <si>
    <t>Consulting AB Lennemark &amp; Andersson</t>
  </si>
  <si>
    <t>11 / 6</t>
  </si>
  <si>
    <t>Urzus Group AS</t>
  </si>
  <si>
    <t>11 / 10</t>
  </si>
  <si>
    <t>Svithun Assuranse AS (Norway)</t>
  </si>
  <si>
    <t>1 / 1</t>
  </si>
  <si>
    <t>Watercircles Skandinavia AS (Norway)</t>
  </si>
  <si>
    <t>7 / 10</t>
  </si>
  <si>
    <t>Associates that have been accounted for by the equity method at 31 Dec. 2012</t>
  </si>
  <si>
    <t>668 178 / 640 173</t>
  </si>
  <si>
    <t>16 /1</t>
  </si>
  <si>
    <t>4 / -6</t>
  </si>
  <si>
    <t>2 / 0</t>
  </si>
  <si>
    <t>3 / -4</t>
  </si>
  <si>
    <t>*) Published price quatation</t>
  </si>
  <si>
    <t>Changes in investments in associates</t>
  </si>
  <si>
    <t>EURm</t>
  </si>
  <si>
    <t>At beginning of year</t>
  </si>
  <si>
    <t>Share of loss/profit</t>
  </si>
  <si>
    <t>Additions</t>
  </si>
  <si>
    <t>Disposals</t>
  </si>
  <si>
    <t>Changes in the equity of associates</t>
  </si>
  <si>
    <t>Exchange differences</t>
  </si>
  <si>
    <t>At end of year</t>
  </si>
  <si>
    <t>Sampo's holding in Nordea</t>
  </si>
  <si>
    <t>Share of loss/profit of the associate</t>
  </si>
  <si>
    <t>Amortisation of the customer rlations</t>
  </si>
  <si>
    <t xml:space="preserve">Change in deferred tax </t>
  </si>
  <si>
    <t>Share of the loss/profit of an associate</t>
  </si>
  <si>
    <r>
      <t>Fair value</t>
    </r>
    <r>
      <rPr>
        <b/>
        <vertAlign val="superscript"/>
        <sz val="10"/>
        <color indexed="63"/>
        <rFont val="Arial"/>
        <family val="2"/>
      </rPr>
      <t>*)</t>
    </r>
  </si>
  <si>
    <t>Nordea is an universal bank with positions within corporate merchant banking as well as retail banking and private banking. With approximately 1,400 branches, call centers in all Nordic countries and an e-bank, Nordea also has a large distribution network for customers in the Nordic and Baltic sea region, including more than 260 branches in five new European markets, Russia, Poland, Lithuania, Latvia and Estonia.</t>
  </si>
  <si>
    <t>Nordea was first conslidated as an associate company from 31 Dec. 2009 with Sampo's holding of 20.05 per cent. In the financial year 2013, Sampo's holding in Nordea was 21.25 per cent with the goodwill related to the acquisitions of EURm 978.</t>
  </si>
  <si>
    <t>Sampo's share of Nordea's profit at 31 Dec. 2013:</t>
  </si>
  <si>
    <t>At 31 Dec. 2013, the carrying amount of investments in associates included goodwill EURm 1,102 (1,100), including goodwill from the Nordea acquisition EURm 978 (978).</t>
  </si>
  <si>
    <t>7 980 / 
7 278</t>
  </si>
  <si>
    <t>8 291 / 
7 612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</si>
</sst>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_-* #,##0.00\ _E_U_R_-;\-* #,##0.00\ _E_U_R_-;_-* &quot;-&quot;??\ _E_U_R_-;_-@_-"/>
  </numFmts>
  <fonts count="32" x14ac:knownFonts="1">
    <font>
      <sz val="10"/>
      <color theme="1"/>
      <name val="Arial"/>
      <family val="2"/>
    </font>
    <font>
      <b/>
      <sz val="12"/>
      <name val="Arial"/>
      <family val="2"/>
    </font>
    <font>
      <b/>
      <sz val="11"/>
      <name val="Arial"/>
      <family val="2"/>
    </font>
    <font>
      <b/>
      <sz val="10"/>
      <color indexed="63"/>
      <name val="Arial"/>
      <family val="2"/>
    </font>
    <font>
      <b/>
      <sz val="10"/>
      <color indexed="63"/>
      <name val="Calibri"/>
      <family val="2"/>
    </font>
    <font>
      <b/>
      <vertAlign val="superscript"/>
      <sz val="10"/>
      <color indexed="63"/>
      <name val="Arial"/>
      <family val="2"/>
    </font>
    <font>
      <sz val="10"/>
      <name val="Arial"/>
      <family val="2"/>
    </font>
    <font>
      <sz val="10"/>
      <color indexed="63"/>
      <name val="Arial"/>
      <family val="2"/>
    </font>
    <font>
      <sz val="8"/>
      <name val="Arial"/>
      <family val="2"/>
    </font>
    <font>
      <b/>
      <sz val="10"/>
      <name val="Arial"/>
      <family val="2"/>
    </font>
    <font>
      <sz val="11"/>
      <color indexed="8"/>
      <name val="Calibri"/>
      <family val="2"/>
    </font>
    <font>
      <sz val="11"/>
      <color indexed="9"/>
      <name val="Calibri"/>
      <family val="2"/>
    </font>
    <font>
      <sz val="14"/>
      <name val="Arial"/>
      <family val="2"/>
    </font>
    <font>
      <b/>
      <sz val="20"/>
      <name val="Arial"/>
      <family val="2"/>
    </font>
    <font>
      <b/>
      <sz val="16"/>
      <name val="Arial"/>
      <family val="2"/>
    </font>
    <font>
      <sz val="10"/>
      <color theme="10"/>
      <name val="Arial"/>
      <family val="2"/>
    </font>
    <font>
      <sz val="11"/>
      <color indexed="20"/>
      <name val="Calibri"/>
      <family val="2"/>
    </font>
    <font>
      <sz val="11"/>
      <color indexed="17"/>
      <name val="Calibri"/>
      <family val="2"/>
    </font>
    <font>
      <sz val="10"/>
      <color indexed="12"/>
      <name val="Arial"/>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s>
  <fills count="25">
    <fill>
      <patternFill patternType="none"/>
    </fill>
    <fill>
      <patternFill patternType="gray125"/>
    </fill>
    <fill>
      <patternFill patternType="solid">
        <fgColor rgb="FFFAE6C8"/>
        <bgColor indexed="64"/>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DCE6F1"/>
        <bgColor indexed="64"/>
      </patternFill>
    </fill>
    <fill>
      <patternFill patternType="solid">
        <fgColor indexed="26"/>
      </patternFill>
    </fill>
    <fill>
      <patternFill patternType="solid">
        <fgColor indexed="22"/>
      </patternFill>
    </fill>
    <fill>
      <patternFill patternType="solid">
        <fgColor indexed="43"/>
      </patternFill>
    </fill>
    <fill>
      <patternFill patternType="solid">
        <fgColor indexed="55"/>
      </patternFill>
    </fill>
  </fills>
  <borders count="13">
    <border>
      <left/>
      <right/>
      <top/>
      <bottom/>
      <diagonal/>
    </border>
    <border>
      <left/>
      <right/>
      <top/>
      <bottom style="medium">
        <color rgb="FF000000"/>
      </bottom>
      <diagonal/>
    </border>
    <border>
      <left/>
      <right/>
      <top style="thin">
        <color rgb="FF000000"/>
      </top>
      <bottom style="thin">
        <color rgb="FF000000"/>
      </bottom>
      <diagonal/>
    </border>
    <border>
      <left/>
      <right/>
      <top style="medium">
        <color rgb="FF000000"/>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93">
    <xf numFmtId="0" fontId="0" fillId="0" borderId="0"/>
    <xf numFmtId="49" fontId="1" fillId="0" borderId="0" applyAlignment="0"/>
    <xf numFmtId="0" fontId="2" fillId="0" borderId="0">
      <alignment wrapText="1"/>
    </xf>
    <xf numFmtId="0" fontId="3" fillId="0" borderId="1" applyFill="0">
      <alignment horizontal="left"/>
    </xf>
    <xf numFmtId="0" fontId="3" fillId="0" borderId="1" applyFill="0">
      <alignment horizontal="right"/>
    </xf>
    <xf numFmtId="0" fontId="6" fillId="0" borderId="0" applyFill="0" applyBorder="0">
      <alignment horizontal="left"/>
    </xf>
    <xf numFmtId="49" fontId="7" fillId="2" borderId="0">
      <alignment horizontal="right"/>
    </xf>
    <xf numFmtId="49" fontId="6" fillId="0" borderId="0" applyFill="0" applyBorder="0">
      <alignment horizontal="right"/>
    </xf>
    <xf numFmtId="0" fontId="8" fillId="0" borderId="0">
      <alignment wrapText="1"/>
    </xf>
    <xf numFmtId="0" fontId="9" fillId="0" borderId="0">
      <alignment horizontal="center" wrapText="1"/>
    </xf>
    <xf numFmtId="0" fontId="9" fillId="0" borderId="2" applyNumberFormat="0" applyFill="0" applyAlignment="0"/>
    <xf numFmtId="49" fontId="9" fillId="2" borderId="2">
      <alignment horizontal="right"/>
    </xf>
    <xf numFmtId="3" fontId="9" fillId="0" borderId="2" applyNumberFormat="0">
      <alignment horizontal="right"/>
    </xf>
    <xf numFmtId="0" fontId="6"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6" fillId="0" borderId="0" applyNumberFormat="0" applyFont="0" applyFill="0" applyBorder="0" applyAlignment="0" applyProtection="0">
      <alignment horizontal="left"/>
    </xf>
    <xf numFmtId="0" fontId="9" fillId="0" borderId="0">
      <alignment wrapText="1"/>
    </xf>
    <xf numFmtId="49" fontId="9" fillId="2" borderId="0">
      <alignment horizontal="right"/>
    </xf>
    <xf numFmtId="0" fontId="9" fillId="0" borderId="0" applyAlignment="0">
      <alignment wrapText="1"/>
    </xf>
    <xf numFmtId="0" fontId="9" fillId="0" borderId="0" applyNumberFormat="0">
      <alignment horizontal="right" wrapText="1"/>
    </xf>
    <xf numFmtId="49" fontId="12" fillId="0" borderId="3" applyBorder="0">
      <alignment horizontal="right" vertical="center"/>
    </xf>
    <xf numFmtId="0" fontId="9" fillId="0" borderId="0"/>
    <xf numFmtId="0" fontId="13" fillId="0" borderId="0" applyNumberFormat="0" applyAlignment="0"/>
    <xf numFmtId="0" fontId="14" fillId="0" borderId="0" applyAlignment="0"/>
    <xf numFmtId="49" fontId="9" fillId="0" borderId="0">
      <alignment horizontal="left"/>
    </xf>
    <xf numFmtId="0" fontId="9" fillId="0" borderId="0" applyFont="0">
      <alignment wrapText="1"/>
    </xf>
    <xf numFmtId="0" fontId="7" fillId="20" borderId="0" applyNumberFormat="0">
      <alignment horizontal="right"/>
    </xf>
    <xf numFmtId="3" fontId="7" fillId="2" borderId="0">
      <alignment horizontal="right"/>
    </xf>
    <xf numFmtId="0" fontId="6" fillId="0" borderId="0" applyNumberFormat="0" applyFont="0" applyFill="0" applyBorder="0" applyAlignment="0">
      <alignment horizontal="left"/>
    </xf>
    <xf numFmtId="0" fontId="15" fillId="0" borderId="2">
      <alignment horizontal="right"/>
    </xf>
    <xf numFmtId="0" fontId="9" fillId="0" borderId="0" applyNumberFormat="0" applyFont="0" applyFill="0" applyBorder="0" applyAlignment="0"/>
    <xf numFmtId="49" fontId="6" fillId="0" borderId="0">
      <alignment horizontal="right"/>
    </xf>
    <xf numFmtId="0" fontId="9" fillId="0" borderId="2" applyFill="0" applyAlignment="0"/>
    <xf numFmtId="4" fontId="9" fillId="2" borderId="2">
      <alignment horizontal="right"/>
    </xf>
    <xf numFmtId="0" fontId="6" fillId="0" borderId="0" applyNumberFormat="0" applyFont="0" applyFill="0" applyBorder="0" applyAlignment="0">
      <alignment wrapText="1"/>
    </xf>
    <xf numFmtId="0" fontId="1" fillId="0" borderId="0">
      <alignment wrapText="1"/>
    </xf>
    <xf numFmtId="0" fontId="3" fillId="0" borderId="1" applyNumberFormat="0" applyFill="0">
      <alignment horizontal="center"/>
    </xf>
    <xf numFmtId="0" fontId="3" fillId="0" borderId="1" applyFill="0">
      <alignment horizontal="left"/>
    </xf>
    <xf numFmtId="4" fontId="9" fillId="20" borderId="2" applyNumberFormat="0">
      <alignment horizontal="right"/>
    </xf>
    <xf numFmtId="0" fontId="6" fillId="0" borderId="2">
      <alignment horizontal="right"/>
    </xf>
    <xf numFmtId="165" fontId="6" fillId="0" borderId="0" applyFont="0" applyFill="0" applyBorder="0" applyAlignment="0" applyProtection="0"/>
    <xf numFmtId="0" fontId="6" fillId="21" borderId="4" applyNumberFormat="0" applyFont="0" applyAlignment="0" applyProtection="0"/>
    <xf numFmtId="0" fontId="16" fillId="3" borderId="0" applyNumberFormat="0" applyBorder="0" applyAlignment="0" applyProtection="0"/>
    <xf numFmtId="0" fontId="17" fillId="4" borderId="0" applyNumberFormat="0" applyBorder="0" applyAlignment="0" applyProtection="0"/>
    <xf numFmtId="0" fontId="18" fillId="0" borderId="0" applyNumberFormat="0" applyBorder="0" applyAlignment="0">
      <protection locked="0"/>
    </xf>
    <xf numFmtId="0" fontId="19" fillId="22" borderId="5" applyNumberFormat="0" applyAlignment="0" applyProtection="0"/>
    <xf numFmtId="0" fontId="20" fillId="0" borderId="6" applyNumberFormat="0" applyFill="0" applyAlignment="0" applyProtection="0"/>
    <xf numFmtId="0" fontId="21" fillId="23" borderId="0" applyNumberFormat="0" applyBorder="0" applyAlignment="0" applyProtection="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9" fontId="6" fillId="0" borderId="0" applyFon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7" borderId="5" applyNumberFormat="0" applyAlignment="0" applyProtection="0"/>
    <xf numFmtId="0" fontId="29" fillId="24" borderId="11" applyNumberFormat="0" applyAlignment="0" applyProtection="0"/>
    <xf numFmtId="3" fontId="9" fillId="2" borderId="2">
      <alignment horizontal="right"/>
    </xf>
    <xf numFmtId="3" fontId="9" fillId="0" borderId="2">
      <alignment horizontal="right"/>
    </xf>
    <xf numFmtId="0" fontId="30" fillId="22" borderId="12" applyNumberFormat="0" applyAlignment="0" applyProtection="0"/>
    <xf numFmtId="0" fontId="31" fillId="0" borderId="0" applyNumberFormat="0" applyFill="0" applyBorder="0" applyAlignment="0" applyProtection="0"/>
  </cellStyleXfs>
  <cellXfs count="48">
    <xf numFmtId="0" fontId="0" fillId="0" borderId="0" xfId="0"/>
    <xf numFmtId="0" fontId="3" fillId="0" borderId="1" xfId="3" applyAlignment="1">
      <alignment horizontal="left" wrapText="1"/>
    </xf>
    <xf numFmtId="0" fontId="3" fillId="0" borderId="1" xfId="4" applyAlignment="1">
      <alignment horizontal="right" wrapText="1"/>
    </xf>
    <xf numFmtId="0" fontId="6" fillId="0" borderId="0" xfId="5" applyBorder="1" applyAlignment="1">
      <alignment horizontal="left" indent="3"/>
    </xf>
    <xf numFmtId="3" fontId="7" fillId="2" borderId="0" xfId="6" applyNumberFormat="1">
      <alignment horizontal="right"/>
    </xf>
    <xf numFmtId="2" fontId="7" fillId="2" borderId="0" xfId="6" applyNumberFormat="1">
      <alignment horizontal="right"/>
    </xf>
    <xf numFmtId="49" fontId="7" fillId="2" borderId="0" xfId="6" applyAlignment="1">
      <alignment horizontal="right" wrapText="1"/>
    </xf>
    <xf numFmtId="49" fontId="7" fillId="2" borderId="0" xfId="6" quotePrefix="1" applyAlignment="1">
      <alignment horizontal="right" wrapText="1"/>
    </xf>
    <xf numFmtId="0" fontId="6" fillId="0" borderId="0" xfId="5" applyFill="1" applyBorder="1" applyAlignment="1">
      <alignment horizontal="left" indent="3"/>
    </xf>
    <xf numFmtId="0" fontId="6" fillId="0" borderId="0" xfId="5" applyAlignment="1">
      <alignment horizontal="left" indent="3"/>
    </xf>
    <xf numFmtId="0" fontId="6" fillId="0" borderId="0" xfId="5" applyFill="1" applyAlignment="1">
      <alignment horizontal="left" indent="3"/>
    </xf>
    <xf numFmtId="0" fontId="0" fillId="0" borderId="0" xfId="0" applyBorder="1"/>
    <xf numFmtId="0" fontId="0" fillId="0" borderId="0" xfId="0" applyBorder="1" applyAlignment="1"/>
    <xf numFmtId="2" fontId="0" fillId="0" borderId="0" xfId="0" applyNumberFormat="1" applyFill="1" applyBorder="1" applyAlignment="1">
      <alignment horizontal="center"/>
    </xf>
    <xf numFmtId="0" fontId="0" fillId="0" borderId="0" xfId="0" quotePrefix="1" applyFill="1" applyBorder="1" applyAlignment="1">
      <alignment horizontal="center"/>
    </xf>
    <xf numFmtId="1" fontId="0" fillId="0" borderId="0" xfId="0" applyNumberFormat="1" applyFill="1" applyBorder="1" applyAlignment="1">
      <alignment horizontal="center"/>
    </xf>
    <xf numFmtId="3" fontId="0" fillId="0" borderId="0" xfId="0" applyNumberFormat="1" applyFill="1" applyBorder="1" applyAlignment="1">
      <alignment horizontal="center"/>
    </xf>
    <xf numFmtId="0" fontId="0" fillId="0" borderId="0" xfId="0" applyAlignment="1"/>
    <xf numFmtId="3" fontId="6" fillId="0" borderId="0" xfId="7" applyNumberFormat="1" applyBorder="1">
      <alignment horizontal="right"/>
    </xf>
    <xf numFmtId="2" fontId="6" fillId="0" borderId="0" xfId="7" applyNumberFormat="1" applyBorder="1">
      <alignment horizontal="right"/>
    </xf>
    <xf numFmtId="49" fontId="6" fillId="0" borderId="0" xfId="7" applyFill="1" applyBorder="1" applyAlignment="1">
      <alignment horizontal="right" wrapText="1"/>
    </xf>
    <xf numFmtId="3" fontId="6" fillId="0" borderId="0" xfId="7" applyNumberFormat="1" applyFill="1" applyBorder="1">
      <alignment horizontal="right"/>
    </xf>
    <xf numFmtId="49" fontId="6" fillId="0" borderId="0" xfId="7" applyBorder="1" applyAlignment="1">
      <alignment horizontal="right" wrapText="1"/>
    </xf>
    <xf numFmtId="2" fontId="6" fillId="0" borderId="0" xfId="7" applyNumberFormat="1" applyFill="1" applyBorder="1">
      <alignment horizontal="right"/>
    </xf>
    <xf numFmtId="49" fontId="6" fillId="0" borderId="0" xfId="7" quotePrefix="1" applyFill="1" applyBorder="1" applyAlignment="1">
      <alignment horizontal="right" wrapText="1"/>
    </xf>
    <xf numFmtId="0" fontId="9" fillId="0" borderId="0" xfId="9">
      <alignment horizontal="center" wrapText="1"/>
    </xf>
    <xf numFmtId="0" fontId="2" fillId="0" borderId="0" xfId="2">
      <alignment wrapText="1"/>
    </xf>
    <xf numFmtId="0" fontId="3" fillId="0" borderId="1" xfId="3">
      <alignment horizontal="left"/>
    </xf>
    <xf numFmtId="0" fontId="3" fillId="0" borderId="1" xfId="4">
      <alignment horizontal="right"/>
    </xf>
    <xf numFmtId="0" fontId="9" fillId="0" borderId="0" xfId="0" applyFont="1" applyFill="1" applyBorder="1"/>
    <xf numFmtId="0" fontId="0" fillId="0" borderId="0" xfId="0" applyFill="1" applyBorder="1"/>
    <xf numFmtId="3" fontId="7" fillId="2" borderId="0" xfId="6" quotePrefix="1" applyNumberFormat="1">
      <alignment horizontal="right"/>
    </xf>
    <xf numFmtId="164" fontId="0" fillId="0" borderId="0" xfId="0" applyNumberFormat="1" applyBorder="1"/>
    <xf numFmtId="0" fontId="9" fillId="0" borderId="2" xfId="10" applyAlignment="1">
      <alignment horizontal="left" indent="3"/>
    </xf>
    <xf numFmtId="0" fontId="9" fillId="0" borderId="2" xfId="10"/>
    <xf numFmtId="164" fontId="9" fillId="0" borderId="2" xfId="10" applyNumberFormat="1"/>
    <xf numFmtId="1" fontId="9" fillId="0" borderId="2" xfId="10" applyNumberFormat="1"/>
    <xf numFmtId="3" fontId="9" fillId="2" borderId="2" xfId="11" applyNumberFormat="1">
      <alignment horizontal="right"/>
    </xf>
    <xf numFmtId="3" fontId="9" fillId="0" borderId="2" xfId="12" applyNumberFormat="1">
      <alignment horizontal="right"/>
    </xf>
    <xf numFmtId="0" fontId="0" fillId="0" borderId="0" xfId="0" applyBorder="1" applyAlignment="1">
      <alignment wrapText="1"/>
    </xf>
    <xf numFmtId="0" fontId="6" fillId="0" borderId="0" xfId="13" applyAlignment="1">
      <alignment wrapText="1"/>
    </xf>
    <xf numFmtId="0" fontId="9" fillId="0" borderId="2" xfId="10" applyAlignment="1"/>
    <xf numFmtId="0" fontId="2" fillId="0" borderId="0" xfId="2" applyAlignment="1">
      <alignment horizontal="left" wrapText="1"/>
    </xf>
    <xf numFmtId="0" fontId="6" fillId="0" borderId="0" xfId="13" applyAlignment="1">
      <alignment wrapText="1"/>
    </xf>
    <xf numFmtId="0" fontId="2" fillId="0" borderId="0" xfId="2">
      <alignment wrapText="1"/>
    </xf>
    <xf numFmtId="49" fontId="1" fillId="0" borderId="0" xfId="1" applyAlignment="1">
      <alignment horizontal="left"/>
    </xf>
    <xf numFmtId="0" fontId="8" fillId="0" borderId="0" xfId="8">
      <alignment wrapText="1"/>
    </xf>
    <xf numFmtId="0" fontId="6" fillId="0" borderId="0" xfId="13"/>
  </cellXfs>
  <cellStyles count="93">
    <cellStyle name="20 % - Aksentti2" xfId="14"/>
    <cellStyle name="20 % - Aksentti3" xfId="15"/>
    <cellStyle name="20 % - Aksentti4" xfId="16"/>
    <cellStyle name="20 % - Aksentti5" xfId="17"/>
    <cellStyle name="20 % - Aksentti6" xfId="18"/>
    <cellStyle name="40 % - Aksentti1" xfId="19"/>
    <cellStyle name="40 % - Aksentti2" xfId="20"/>
    <cellStyle name="40 % - Aksentti3" xfId="21"/>
    <cellStyle name="40 % - Aksentti4" xfId="22"/>
    <cellStyle name="40 % - Aksentti5" xfId="23"/>
    <cellStyle name="40 % - Aksentti6" xfId="24"/>
    <cellStyle name="60 % - Aksentti1" xfId="25"/>
    <cellStyle name="60 % - Aksentti2" xfId="26"/>
    <cellStyle name="60 % - Aksentti3" xfId="27"/>
    <cellStyle name="60 % - Aksentti4" xfId="28"/>
    <cellStyle name="60 % - Aksentti5" xfId="29"/>
    <cellStyle name="60 % - Aksentti6" xfId="30"/>
    <cellStyle name="Aksentti1" xfId="31"/>
    <cellStyle name="Aksentti2" xfId="32"/>
    <cellStyle name="Aksentti3" xfId="33"/>
    <cellStyle name="Aksentti4" xfId="34"/>
    <cellStyle name="Aksentti5" xfId="35"/>
    <cellStyle name="Aksentti6" xfId="36"/>
    <cellStyle name="ar-blank" xfId="37"/>
    <cellStyle name="ar-bold" xfId="38"/>
    <cellStyle name="ar-bold-center" xfId="9"/>
    <cellStyle name="ar-bold-hilite" xfId="39"/>
    <cellStyle name="ar-bold-no-line" xfId="40"/>
    <cellStyle name="ar-bold-right" xfId="41"/>
    <cellStyle name="ar-brace-vertical-centered" xfId="42"/>
    <cellStyle name="ar-download" xfId="43"/>
    <cellStyle name="ar-h1" xfId="44"/>
    <cellStyle name="ar-h2" xfId="45"/>
    <cellStyle name="ar-h3" xfId="1"/>
    <cellStyle name="ar-h4" xfId="2"/>
    <cellStyle name="ar-h5" xfId="46"/>
    <cellStyle name="ar-h6" xfId="47"/>
    <cellStyle name="ar-hilight-right" xfId="48"/>
    <cellStyle name="ar-hilite" xfId="6"/>
    <cellStyle name="ar-hilite-pagebreak" xfId="49"/>
    <cellStyle name="ar-left" xfId="5"/>
    <cellStyle name="ar-left-pagebreak" xfId="50"/>
    <cellStyle name="ar-link-line" xfId="51"/>
    <cellStyle name="ar-pagebreak" xfId="52"/>
    <cellStyle name="ar-right" xfId="7"/>
    <cellStyle name="ar-right-no-border" xfId="53"/>
    <cellStyle name="ar-subtotal" xfId="54"/>
    <cellStyle name="ar-subtotal-hilite" xfId="55"/>
    <cellStyle name="ar-text" xfId="13"/>
    <cellStyle name="ar-text-pagebreak" xfId="56"/>
    <cellStyle name="ar-text-small" xfId="8"/>
    <cellStyle name="ar-th1" xfId="57"/>
    <cellStyle name="ar-thead" xfId="3"/>
    <cellStyle name="ar-thead-center" xfId="58"/>
    <cellStyle name="ar-thead-left" xfId="59"/>
    <cellStyle name="ar-thead-right" xfId="4"/>
    <cellStyle name="ar-total" xfId="10"/>
    <cellStyle name="ar-total-hilight-right" xfId="60"/>
    <cellStyle name="ar-total-hilite" xfId="11"/>
    <cellStyle name="ar-total-nobold" xfId="61"/>
    <cellStyle name="ar-total-right" xfId="12"/>
    <cellStyle name="Comma 2" xfId="62"/>
    <cellStyle name="Huomautus" xfId="63"/>
    <cellStyle name="Huono" xfId="64"/>
    <cellStyle name="Hyvä" xfId="65"/>
    <cellStyle name="Inmatning" xfId="66"/>
    <cellStyle name="Laskenta" xfId="67"/>
    <cellStyle name="Linkitetty solu" xfId="68"/>
    <cellStyle name="Neutraali" xfId="69"/>
    <cellStyle name="Normaali 2" xfId="70"/>
    <cellStyle name="Normaali 2 2" xfId="71"/>
    <cellStyle name="Normaali 3" xfId="72"/>
    <cellStyle name="Normaali 3 2" xfId="73"/>
    <cellStyle name="Normal" xfId="0" builtinId="0"/>
    <cellStyle name="Normal 12" xfId="74"/>
    <cellStyle name="Normal 2" xfId="75"/>
    <cellStyle name="Normal 2 2" xfId="76"/>
    <cellStyle name="Normal 3" xfId="77"/>
    <cellStyle name="Normal 4" xfId="78"/>
    <cellStyle name="Otsikko" xfId="79"/>
    <cellStyle name="Otsikko 1" xfId="80"/>
    <cellStyle name="Otsikko 2" xfId="81"/>
    <cellStyle name="Otsikko 3" xfId="82"/>
    <cellStyle name="Otsikko 4" xfId="83"/>
    <cellStyle name="Percent 2" xfId="84"/>
    <cellStyle name="Selittävä teksti" xfId="85"/>
    <cellStyle name="Summa" xfId="86"/>
    <cellStyle name="Syöttö" xfId="87"/>
    <cellStyle name="Tarkistussolu" xfId="88"/>
    <cellStyle name="total-hilite-pagebreak-bold" xfId="89"/>
    <cellStyle name="total-pagebreak-bold" xfId="90"/>
    <cellStyle name="Tulostus" xfId="91"/>
    <cellStyle name="Varoitusteksti"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49"/>
  <sheetViews>
    <sheetView tabSelected="1" view="pageBreakPreview" zoomScaleNormal="100" zoomScaleSheetLayoutView="100" workbookViewId="0">
      <selection sqref="A1:G1"/>
    </sheetView>
  </sheetViews>
  <sheetFormatPr defaultRowHeight="12.75" x14ac:dyDescent="0.2"/>
  <cols>
    <col min="1" max="1" width="58.42578125" customWidth="1"/>
    <col min="2" max="7" width="13.5703125" customWidth="1"/>
  </cols>
  <sheetData>
    <row r="1" spans="1:7" ht="15.75" x14ac:dyDescent="0.25">
      <c r="A1" s="45" t="s">
        <v>0</v>
      </c>
      <c r="B1" s="45"/>
      <c r="C1" s="45"/>
      <c r="D1" s="45"/>
      <c r="E1" s="45"/>
      <c r="F1" s="45"/>
      <c r="G1" s="45"/>
    </row>
    <row r="3" spans="1:7" ht="17.25" customHeight="1" x14ac:dyDescent="0.25">
      <c r="A3" s="44" t="s">
        <v>1</v>
      </c>
      <c r="B3" s="44"/>
      <c r="C3" s="44"/>
      <c r="D3" s="44"/>
      <c r="E3" s="44"/>
      <c r="F3" s="44"/>
      <c r="G3" s="44"/>
    </row>
    <row r="5" spans="1:7" ht="51.75" thickBot="1" x14ac:dyDescent="0.25">
      <c r="A5" s="1" t="s">
        <v>2</v>
      </c>
      <c r="B5" s="2" t="s">
        <v>3</v>
      </c>
      <c r="C5" s="2" t="s">
        <v>43</v>
      </c>
      <c r="D5" s="2" t="s">
        <v>5</v>
      </c>
      <c r="E5" s="2" t="s">
        <v>6</v>
      </c>
      <c r="F5" s="2" t="s">
        <v>7</v>
      </c>
      <c r="G5" s="2" t="s">
        <v>8</v>
      </c>
    </row>
    <row r="6" spans="1:7" ht="25.5" x14ac:dyDescent="0.2">
      <c r="A6" s="3" t="s">
        <v>9</v>
      </c>
      <c r="B6" s="4">
        <v>6906.1343009999991</v>
      </c>
      <c r="C6" s="4">
        <v>8413.2749707000003</v>
      </c>
      <c r="D6" s="5">
        <v>21.25</v>
      </c>
      <c r="E6" s="6" t="s">
        <v>10</v>
      </c>
      <c r="F6" s="4">
        <v>9891</v>
      </c>
      <c r="G6" s="4">
        <v>3116</v>
      </c>
    </row>
    <row r="7" spans="1:7" ht="25.5" x14ac:dyDescent="0.2">
      <c r="A7" s="3" t="s">
        <v>11</v>
      </c>
      <c r="B7" s="4">
        <v>363.24752874000001</v>
      </c>
      <c r="C7" s="4">
        <v>602.5904328882167</v>
      </c>
      <c r="D7" s="5">
        <v>27.98</v>
      </c>
      <c r="E7" s="6" t="s">
        <v>48</v>
      </c>
      <c r="F7" s="4">
        <v>1186.981345784887</v>
      </c>
      <c r="G7" s="4">
        <v>167.00954670488429</v>
      </c>
    </row>
    <row r="8" spans="1:7" x14ac:dyDescent="0.2">
      <c r="A8" s="3" t="s">
        <v>12</v>
      </c>
      <c r="B8" s="4">
        <v>2.622162522152363</v>
      </c>
      <c r="C8" s="4"/>
      <c r="D8" s="5">
        <v>35.5</v>
      </c>
      <c r="E8" s="7" t="s">
        <v>13</v>
      </c>
      <c r="F8" s="4">
        <v>9.1568618386075222</v>
      </c>
      <c r="G8" s="4">
        <v>0.43618963962922719</v>
      </c>
    </row>
    <row r="9" spans="1:7" x14ac:dyDescent="0.2">
      <c r="A9" s="8" t="s">
        <v>14</v>
      </c>
      <c r="B9" s="4">
        <v>1.4934925669650416</v>
      </c>
      <c r="C9" s="4"/>
      <c r="D9" s="5">
        <v>22</v>
      </c>
      <c r="E9" s="7" t="s">
        <v>15</v>
      </c>
      <c r="F9" s="4">
        <v>17.039712443078059</v>
      </c>
      <c r="G9" s="4">
        <v>1.4207947111717252</v>
      </c>
    </row>
    <row r="10" spans="1:7" x14ac:dyDescent="0.2">
      <c r="A10" s="9" t="s">
        <v>16</v>
      </c>
      <c r="B10" s="4">
        <v>1.7436308428621419</v>
      </c>
      <c r="C10" s="4"/>
      <c r="D10" s="5">
        <v>28.6</v>
      </c>
      <c r="E10" s="7" t="s">
        <v>17</v>
      </c>
      <c r="F10" s="4">
        <v>7.8326899516885868</v>
      </c>
      <c r="G10" s="4">
        <v>-4.21719331499503</v>
      </c>
    </row>
    <row r="11" spans="1:7" x14ac:dyDescent="0.2">
      <c r="A11" s="10" t="s">
        <v>18</v>
      </c>
      <c r="B11" s="4">
        <v>1.2491110835186401</v>
      </c>
      <c r="C11" s="4"/>
      <c r="D11" s="5">
        <v>33</v>
      </c>
      <c r="E11" s="7" t="s">
        <v>19</v>
      </c>
      <c r="F11" s="4">
        <v>1.7530801414669099</v>
      </c>
      <c r="G11" s="4">
        <v>0.39284806176463788</v>
      </c>
    </row>
    <row r="12" spans="1:7" x14ac:dyDescent="0.2">
      <c r="A12" s="10" t="s">
        <v>20</v>
      </c>
      <c r="B12" s="4">
        <v>3.6229413823074577</v>
      </c>
      <c r="C12" s="4"/>
      <c r="D12" s="5">
        <v>39.6</v>
      </c>
      <c r="E12" s="7" t="s">
        <v>21</v>
      </c>
      <c r="F12" s="4">
        <v>5.8924897713876234</v>
      </c>
      <c r="G12" s="4">
        <v>-3.9361087353505462</v>
      </c>
    </row>
    <row r="13" spans="1:7" x14ac:dyDescent="0.2">
      <c r="A13" s="11"/>
      <c r="B13" s="12"/>
      <c r="C13" s="12"/>
      <c r="D13" s="13"/>
      <c r="E13" s="14"/>
      <c r="F13" s="15"/>
      <c r="G13" s="16"/>
    </row>
    <row r="14" spans="1:7" ht="17.25" customHeight="1" x14ac:dyDescent="0.25">
      <c r="A14" s="44" t="s">
        <v>22</v>
      </c>
      <c r="B14" s="44"/>
      <c r="C14" s="44"/>
      <c r="D14" s="44"/>
      <c r="E14" s="44"/>
      <c r="F14" s="44"/>
      <c r="G14" s="44"/>
    </row>
    <row r="15" spans="1:7" x14ac:dyDescent="0.2">
      <c r="A15" s="11"/>
      <c r="B15" s="17"/>
      <c r="C15" s="17"/>
      <c r="D15" s="11"/>
      <c r="E15" s="11"/>
      <c r="F15" s="11"/>
      <c r="G15" s="11"/>
    </row>
    <row r="16" spans="1:7" ht="51.75" thickBot="1" x14ac:dyDescent="0.25">
      <c r="A16" s="1" t="s">
        <v>2</v>
      </c>
      <c r="B16" s="2" t="s">
        <v>3</v>
      </c>
      <c r="C16" s="2" t="s">
        <v>4</v>
      </c>
      <c r="D16" s="2" t="s">
        <v>5</v>
      </c>
      <c r="E16" s="2" t="s">
        <v>6</v>
      </c>
      <c r="F16" s="2" t="s">
        <v>7</v>
      </c>
      <c r="G16" s="2" t="s">
        <v>8</v>
      </c>
    </row>
    <row r="17" spans="1:7" ht="25.5" x14ac:dyDescent="0.2">
      <c r="A17" s="3" t="s">
        <v>9</v>
      </c>
      <c r="B17" s="18">
        <v>6687.4917867079994</v>
      </c>
      <c r="C17" s="18">
        <v>6226.3568846500002</v>
      </c>
      <c r="D17" s="19">
        <v>21.25</v>
      </c>
      <c r="E17" s="20" t="s">
        <v>23</v>
      </c>
      <c r="F17" s="21">
        <v>9998</v>
      </c>
      <c r="G17" s="21">
        <v>3126</v>
      </c>
    </row>
    <row r="18" spans="1:7" ht="25.5" x14ac:dyDescent="0.2">
      <c r="A18" s="3" t="s">
        <v>11</v>
      </c>
      <c r="B18" s="18">
        <v>351.75376044000001</v>
      </c>
      <c r="C18" s="18">
        <v>511.74782766254941</v>
      </c>
      <c r="D18" s="19">
        <v>25.44</v>
      </c>
      <c r="E18" s="22" t="s">
        <v>49</v>
      </c>
      <c r="F18" s="18">
        <v>1252.7693778722423</v>
      </c>
      <c r="G18" s="18">
        <v>178.3904009650735</v>
      </c>
    </row>
    <row r="19" spans="1:7" x14ac:dyDescent="0.2">
      <c r="A19" s="3" t="s">
        <v>12</v>
      </c>
      <c r="B19" s="21">
        <v>2.6870193428105336</v>
      </c>
      <c r="C19" s="21"/>
      <c r="D19" s="23">
        <v>35.54</v>
      </c>
      <c r="E19" s="24" t="s">
        <v>13</v>
      </c>
      <c r="F19" s="21">
        <v>8.078584558823529</v>
      </c>
      <c r="G19" s="21">
        <v>0.68704044117647056</v>
      </c>
    </row>
    <row r="20" spans="1:7" x14ac:dyDescent="0.2">
      <c r="A20" s="8" t="s">
        <v>14</v>
      </c>
      <c r="B20" s="21">
        <v>1.0722442321137264</v>
      </c>
      <c r="C20" s="21"/>
      <c r="D20" s="23">
        <v>21.98</v>
      </c>
      <c r="E20" s="24" t="s">
        <v>24</v>
      </c>
      <c r="F20" s="21">
        <v>16.281594669117645</v>
      </c>
      <c r="G20" s="21">
        <v>0.91946231617647056</v>
      </c>
    </row>
    <row r="21" spans="1:7" x14ac:dyDescent="0.2">
      <c r="A21" s="9" t="s">
        <v>16</v>
      </c>
      <c r="B21" s="21">
        <v>3.0551153577254717</v>
      </c>
      <c r="C21" s="21"/>
      <c r="D21" s="23">
        <v>28.57</v>
      </c>
      <c r="E21" s="24" t="s">
        <v>25</v>
      </c>
      <c r="F21" s="21">
        <v>4.1047607318568486</v>
      </c>
      <c r="G21" s="21">
        <v>-6.3051306985422801</v>
      </c>
    </row>
    <row r="22" spans="1:7" x14ac:dyDescent="0.2">
      <c r="A22" s="10" t="s">
        <v>18</v>
      </c>
      <c r="B22" s="21">
        <v>1.2988813796317873</v>
      </c>
      <c r="C22" s="21"/>
      <c r="D22" s="23">
        <v>33</v>
      </c>
      <c r="E22" s="24" t="s">
        <v>26</v>
      </c>
      <c r="F22" s="21">
        <v>1.9264984324880516</v>
      </c>
      <c r="G22" s="21">
        <v>0.45293859524517466</v>
      </c>
    </row>
    <row r="23" spans="1:7" x14ac:dyDescent="0.2">
      <c r="A23" s="10" t="s">
        <v>20</v>
      </c>
      <c r="B23" s="21">
        <v>2.0986949429037516</v>
      </c>
      <c r="C23" s="21"/>
      <c r="D23" s="23">
        <v>27.68</v>
      </c>
      <c r="E23" s="24" t="s">
        <v>27</v>
      </c>
      <c r="F23" s="21">
        <v>2.9740256861953127</v>
      </c>
      <c r="G23" s="21">
        <v>-4.1504613374937964</v>
      </c>
    </row>
    <row r="24" spans="1:7" x14ac:dyDescent="0.2">
      <c r="A24" s="46" t="s">
        <v>28</v>
      </c>
      <c r="B24" s="46"/>
      <c r="C24" s="46"/>
      <c r="D24" s="46"/>
      <c r="E24" s="46"/>
      <c r="F24" s="46"/>
      <c r="G24" s="46"/>
    </row>
    <row r="25" spans="1:7" x14ac:dyDescent="0.2">
      <c r="A25" s="25"/>
      <c r="B25" s="25"/>
      <c r="C25" s="25"/>
      <c r="D25" s="25"/>
      <c r="E25" s="25"/>
      <c r="F25" s="25"/>
      <c r="G25" s="25"/>
    </row>
    <row r="26" spans="1:7" ht="15" x14ac:dyDescent="0.25">
      <c r="A26" s="44" t="s">
        <v>29</v>
      </c>
      <c r="B26" s="44"/>
      <c r="C26" s="44"/>
      <c r="D26" s="44"/>
      <c r="E26" s="44"/>
      <c r="F26" s="44"/>
      <c r="G26" s="44"/>
    </row>
    <row r="27" spans="1:7" ht="15" x14ac:dyDescent="0.25">
      <c r="A27" s="11"/>
      <c r="B27" s="26"/>
      <c r="C27" s="26"/>
      <c r="D27" s="26"/>
      <c r="E27" s="26"/>
      <c r="F27" s="26"/>
      <c r="G27" s="26"/>
    </row>
    <row r="28" spans="1:7" ht="13.5" thickBot="1" x14ac:dyDescent="0.25">
      <c r="A28" s="27" t="s">
        <v>30</v>
      </c>
      <c r="B28" s="27"/>
      <c r="C28" s="27"/>
      <c r="D28" s="27"/>
      <c r="E28" s="27"/>
      <c r="F28" s="28">
        <v>2013</v>
      </c>
      <c r="G28" s="28">
        <v>2012</v>
      </c>
    </row>
    <row r="29" spans="1:7" x14ac:dyDescent="0.2">
      <c r="A29" s="3" t="s">
        <v>31</v>
      </c>
      <c r="B29" s="29"/>
      <c r="C29" s="30"/>
      <c r="D29" s="11"/>
      <c r="E29" s="11"/>
      <c r="F29" s="4">
        <f>G35</f>
        <v>7049.4631728830855</v>
      </c>
      <c r="G29" s="18">
        <v>6592.9563178233211</v>
      </c>
    </row>
    <row r="30" spans="1:7" x14ac:dyDescent="0.2">
      <c r="A30" s="3" t="s">
        <v>32</v>
      </c>
      <c r="B30" s="11"/>
      <c r="C30" s="11"/>
      <c r="D30" s="11"/>
      <c r="E30" s="11"/>
      <c r="F30" s="4">
        <v>685.83085630595701</v>
      </c>
      <c r="G30" s="21">
        <v>699.77989718417643</v>
      </c>
    </row>
    <row r="31" spans="1:7" x14ac:dyDescent="0.2">
      <c r="A31" s="3" t="s">
        <v>33</v>
      </c>
      <c r="B31" s="11"/>
      <c r="C31" s="11"/>
      <c r="D31" s="11"/>
      <c r="E31" s="11"/>
      <c r="F31" s="31">
        <v>3.1886687778830813</v>
      </c>
      <c r="G31" s="18">
        <v>2.6962316176470584</v>
      </c>
    </row>
    <row r="32" spans="1:7" x14ac:dyDescent="0.2">
      <c r="A32" s="8" t="s">
        <v>34</v>
      </c>
      <c r="B32" s="11"/>
      <c r="C32" s="11"/>
      <c r="D32" s="11"/>
      <c r="E32" s="11"/>
      <c r="F32" s="4">
        <v>-292.84957712128198</v>
      </c>
      <c r="G32" s="21">
        <v>-224.09584815382354</v>
      </c>
    </row>
    <row r="33" spans="1:8" x14ac:dyDescent="0.2">
      <c r="A33" s="9" t="s">
        <v>35</v>
      </c>
      <c r="B33" s="11"/>
      <c r="C33" s="11"/>
      <c r="D33" s="11"/>
      <c r="E33" s="11"/>
      <c r="F33" s="4">
        <v>-127.60220085783756</v>
      </c>
      <c r="G33" s="21">
        <v>-20.877113970588233</v>
      </c>
    </row>
    <row r="34" spans="1:8" x14ac:dyDescent="0.2">
      <c r="A34" s="10" t="s">
        <v>36</v>
      </c>
      <c r="B34" s="11"/>
      <c r="C34" s="11"/>
      <c r="D34" s="11"/>
      <c r="E34" s="32"/>
      <c r="F34" s="4">
        <v>-36.473666873166032</v>
      </c>
      <c r="G34" s="21">
        <v>-0.99631161764710097</v>
      </c>
    </row>
    <row r="35" spans="1:8" x14ac:dyDescent="0.2">
      <c r="A35" s="33" t="s">
        <v>37</v>
      </c>
      <c r="B35" s="34"/>
      <c r="C35" s="34"/>
      <c r="D35" s="35"/>
      <c r="E35" s="36"/>
      <c r="F35" s="37">
        <f>SUM(F29:F34)</f>
        <v>7281.5572531146408</v>
      </c>
      <c r="G35" s="38">
        <f>SUM(G29:G34)</f>
        <v>7049.4631728830855</v>
      </c>
    </row>
    <row r="36" spans="1:8" x14ac:dyDescent="0.2">
      <c r="A36" s="47" t="s">
        <v>47</v>
      </c>
      <c r="B36" s="47"/>
      <c r="C36" s="47"/>
      <c r="D36" s="47"/>
      <c r="E36" s="47"/>
      <c r="F36" s="47"/>
      <c r="G36" s="47"/>
    </row>
    <row r="37" spans="1:8" x14ac:dyDescent="0.2">
      <c r="A37" s="11"/>
      <c r="B37" s="11"/>
      <c r="C37" s="11"/>
      <c r="D37" s="11"/>
      <c r="E37" s="11"/>
      <c r="F37" s="11"/>
      <c r="G37" s="11"/>
    </row>
    <row r="38" spans="1:8" ht="15" x14ac:dyDescent="0.25">
      <c r="A38" s="42" t="s">
        <v>38</v>
      </c>
      <c r="B38" s="42"/>
      <c r="C38" s="42"/>
      <c r="D38" s="42"/>
      <c r="E38" s="42"/>
      <c r="F38" s="42"/>
      <c r="G38" s="42"/>
    </row>
    <row r="39" spans="1:8" x14ac:dyDescent="0.2">
      <c r="A39" s="39"/>
      <c r="B39" s="39"/>
      <c r="C39" s="39"/>
      <c r="D39" s="39"/>
      <c r="E39" s="39"/>
      <c r="F39" s="11"/>
      <c r="G39" s="11"/>
    </row>
    <row r="40" spans="1:8" ht="38.25" customHeight="1" x14ac:dyDescent="0.2">
      <c r="A40" s="43" t="s">
        <v>44</v>
      </c>
      <c r="B40" s="43"/>
      <c r="C40" s="43"/>
      <c r="D40" s="43"/>
      <c r="E40" s="43"/>
      <c r="F40" s="43"/>
      <c r="G40" s="43"/>
    </row>
    <row r="41" spans="1:8" ht="28.5" customHeight="1" x14ac:dyDescent="0.2">
      <c r="A41" s="43" t="s">
        <v>45</v>
      </c>
      <c r="B41" s="43"/>
      <c r="C41" s="43"/>
      <c r="D41" s="43"/>
      <c r="E41" s="43"/>
      <c r="F41" s="43"/>
      <c r="G41" s="43"/>
      <c r="H41" s="40"/>
    </row>
    <row r="42" spans="1:8" x14ac:dyDescent="0.2">
      <c r="A42" s="11"/>
      <c r="B42" s="39"/>
      <c r="C42" s="39"/>
      <c r="D42" s="39"/>
      <c r="E42" s="39"/>
      <c r="F42" s="11"/>
      <c r="G42" s="11"/>
    </row>
    <row r="43" spans="1:8" ht="15" x14ac:dyDescent="0.25">
      <c r="A43" s="44" t="s">
        <v>46</v>
      </c>
      <c r="B43" s="44"/>
      <c r="C43" s="44"/>
      <c r="D43" s="44"/>
      <c r="E43" s="44"/>
      <c r="F43" s="44"/>
      <c r="G43" s="44"/>
    </row>
    <row r="44" spans="1:8" ht="15" x14ac:dyDescent="0.25">
      <c r="A44" s="11"/>
      <c r="B44" s="26"/>
      <c r="C44" s="26"/>
      <c r="D44" s="26"/>
      <c r="E44" s="26"/>
      <c r="F44" s="26"/>
      <c r="G44" s="26"/>
    </row>
    <row r="45" spans="1:8" ht="13.5" thickBot="1" x14ac:dyDescent="0.25">
      <c r="A45" s="27" t="s">
        <v>30</v>
      </c>
      <c r="B45" s="27"/>
      <c r="C45" s="27"/>
      <c r="D45" s="27"/>
      <c r="E45" s="27"/>
      <c r="F45" s="27"/>
      <c r="G45" s="28"/>
    </row>
    <row r="46" spans="1:8" x14ac:dyDescent="0.2">
      <c r="A46" s="3" t="s">
        <v>39</v>
      </c>
      <c r="B46" s="11"/>
      <c r="C46" s="11"/>
      <c r="D46" s="11"/>
      <c r="E46" s="11"/>
      <c r="F46" s="11"/>
      <c r="G46" s="4">
        <v>662.15</v>
      </c>
    </row>
    <row r="47" spans="1:8" x14ac:dyDescent="0.2">
      <c r="A47" s="3" t="s">
        <v>40</v>
      </c>
      <c r="B47" s="11"/>
      <c r="C47" s="11"/>
      <c r="D47" s="11"/>
      <c r="E47" s="11"/>
      <c r="F47" s="11"/>
      <c r="G47" s="4">
        <v>-35.390076000000001</v>
      </c>
    </row>
    <row r="48" spans="1:8" x14ac:dyDescent="0.2">
      <c r="A48" s="3" t="s">
        <v>41</v>
      </c>
      <c r="B48" s="11"/>
      <c r="C48" s="11"/>
      <c r="D48" s="11"/>
      <c r="E48" s="11"/>
      <c r="F48" s="11"/>
      <c r="G48" s="31">
        <v>7.7858167199999997</v>
      </c>
    </row>
    <row r="49" spans="1:7" x14ac:dyDescent="0.2">
      <c r="A49" s="41" t="s">
        <v>42</v>
      </c>
      <c r="B49" s="34"/>
      <c r="C49" s="34"/>
      <c r="D49" s="34"/>
      <c r="E49" s="34"/>
      <c r="F49" s="34"/>
      <c r="G49" s="37">
        <f>SUM(G46:G48)</f>
        <v>634.54574071999991</v>
      </c>
    </row>
  </sheetData>
  <mergeCells count="10">
    <mergeCell ref="A38:G38"/>
    <mergeCell ref="A40:G40"/>
    <mergeCell ref="A41:G41"/>
    <mergeCell ref="A43:G43"/>
    <mergeCell ref="A1:G1"/>
    <mergeCell ref="A3:G3"/>
    <mergeCell ref="A14:G14"/>
    <mergeCell ref="A24:G24"/>
    <mergeCell ref="A26:G26"/>
    <mergeCell ref="A36:G36"/>
  </mergeCell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Note 14</vt:lpstr>
    </vt:vector>
  </TitlesOfParts>
  <Company>Miltton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Sanna Salo</cp:lastModifiedBy>
  <dcterms:created xsi:type="dcterms:W3CDTF">2014-03-03T17:21:19Z</dcterms:created>
  <dcterms:modified xsi:type="dcterms:W3CDTF">2014-03-06T11:44:17Z</dcterms:modified>
</cp:coreProperties>
</file>